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2\"/>
    </mc:Choice>
  </mc:AlternateContent>
  <xr:revisionPtr revIDLastSave="0" documentId="13_ncr:1_{5C86F2BD-45BC-4D88-B1B1-33366233BA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2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I36" i="1" s="1"/>
  <c r="F5" i="1"/>
  <c r="I28" i="1"/>
  <c r="I29" i="1"/>
  <c r="I33" i="1" l="1"/>
  <c r="I32" i="1"/>
  <c r="I27" i="1"/>
  <c r="I35" i="1"/>
  <c r="I31" i="1"/>
  <c r="I34" i="1"/>
  <c r="I30" i="1"/>
  <c r="D6" i="1" l="1"/>
  <c r="I6" i="1" s="1"/>
  <c r="D13" i="1"/>
  <c r="D18" i="1"/>
  <c r="D10" i="1"/>
  <c r="D26" i="1"/>
  <c r="I26" i="1" s="1"/>
  <c r="D15" i="1"/>
  <c r="D14" i="1"/>
  <c r="D7" i="1"/>
  <c r="I13" i="1" l="1"/>
  <c r="I10" i="1"/>
  <c r="I15" i="1"/>
  <c r="I14" i="1"/>
  <c r="I5" i="1" l="1"/>
  <c r="I24" i="1" l="1"/>
  <c r="I25" i="1"/>
  <c r="I9" i="1"/>
  <c r="I12" i="1"/>
  <c r="I19" i="1"/>
  <c r="I11" i="1"/>
  <c r="I21" i="1"/>
  <c r="I8" i="1"/>
  <c r="F37" i="1" l="1"/>
  <c r="I22" i="1"/>
  <c r="I20" i="1"/>
  <c r="I23" i="1"/>
  <c r="I7" i="1"/>
  <c r="I17" i="1"/>
  <c r="I16" i="1"/>
  <c r="H37" i="1" l="1"/>
  <c r="I18" i="1"/>
  <c r="I37" i="1" l="1"/>
</calcChain>
</file>

<file path=xl/sharedStrings.xml><?xml version="1.0" encoding="utf-8"?>
<sst xmlns="http://schemas.openxmlformats.org/spreadsheetml/2006/main" count="106" uniqueCount="79">
  <si>
    <t>Produkt Nazwa</t>
  </si>
  <si>
    <t>Bloczek Samoprzylepny 76x76mm 100szt żółty 14047611-06  Office Products</t>
  </si>
  <si>
    <t>Koperta C5 SK Biała Opk. 50szt. Folia A&amp;G</t>
  </si>
  <si>
    <t>Koperta C6 SK Biała opk. 50szt. Folia A&amp;G</t>
  </si>
  <si>
    <t>Papier Xero A4 A500 My Print</t>
  </si>
  <si>
    <t>Korektor w Długopisie 12ml Metalowa Końcówka TK-212 Taurus</t>
  </si>
  <si>
    <t>Segregator KBK PP 7,5 cm. Niebieski Swiss(niebieski) 06.070.6094 625310</t>
  </si>
  <si>
    <t>Koszulka Na Dokumenty A4 50 mic Groszkowa Opk.100szt. Q-Connect KF01955</t>
  </si>
  <si>
    <t xml:space="preserve">cena jed. netto </t>
  </si>
  <si>
    <t>L.P.</t>
  </si>
  <si>
    <t>RAZEM</t>
  </si>
  <si>
    <t>VAT 23%</t>
  </si>
  <si>
    <t>stawka VAT</t>
  </si>
  <si>
    <t>wartość netto</t>
  </si>
  <si>
    <t>Segregator KBK PP 5 cm. Niebieski Swiss 06.070.6094</t>
  </si>
  <si>
    <t>Ofertówka PVC A4 twarda przezroczysta op. (25szt.)</t>
  </si>
  <si>
    <t>Teczka papierowa z gumką A4</t>
  </si>
  <si>
    <t xml:space="preserve">Korektor w pasku </t>
  </si>
  <si>
    <t>Taśma bezbarwna szer. 5 cm</t>
  </si>
  <si>
    <t xml:space="preserve">Taśma dwustronna szer.3 cm </t>
  </si>
  <si>
    <t xml:space="preserve">Masa mocująca biała Tack- It </t>
  </si>
  <si>
    <t>Zespół Szkół w Długosiodle</t>
  </si>
  <si>
    <t xml:space="preserve">Tusz do pieczątek czarny </t>
  </si>
  <si>
    <t>Tusz do pieczątek czerwony</t>
  </si>
  <si>
    <t>Wartość brutto</t>
  </si>
  <si>
    <t>Koperta C4 Biała opk. 50szt. Folia A&amp;G</t>
  </si>
  <si>
    <t>Marker do płyt CD/DVD czarny 0,4mm z wycierakiem</t>
  </si>
  <si>
    <t>Marker permanentny dwustronny marker przeznaczony do pisania na większości powierzchni takich jak: tworzywo, szkło, metal, papier, drewno, skóra, tkaniny, wypełniony wodoodpornym i szybkoschnącym tuszem na bazie alkoholu. Nie zawiera ksylenu i toluenu, gr</t>
  </si>
  <si>
    <t>Zakładki indeksujące 25x43mm 50k</t>
  </si>
  <si>
    <t>Koszulka Na Dokumenty A4 50 mic Krystaliczna Opk.100szt. KB</t>
  </si>
  <si>
    <t>Długopis ze skuwką Flexi niebieski 0,7mm 814407</t>
  </si>
  <si>
    <t>Marker suchościeralny do białej tablicy - czarny</t>
  </si>
  <si>
    <t>Marker suchościeralny do białej tablicy - czerwony</t>
  </si>
  <si>
    <t>Marker suchościeralny do białej tablicy - niebieski</t>
  </si>
  <si>
    <t>Marker suchościeralny do białej tablicy - zielony</t>
  </si>
  <si>
    <t>Płyn do biłaj tablicy  TAURUS 70601</t>
  </si>
  <si>
    <t>Spinacz biurowy 28 mm op.-10x100 szt</t>
  </si>
  <si>
    <t>Zszywki 24/6  op. 10x1000szt.</t>
  </si>
  <si>
    <t>Zszywki 26/8  op.-1000szt.</t>
  </si>
  <si>
    <t>Skoroszyt plastikowy A4 z perforacją op. 20szt</t>
  </si>
  <si>
    <t>32</t>
  </si>
  <si>
    <t>Jedn. Miary</t>
  </si>
  <si>
    <t>szt.</t>
  </si>
  <si>
    <t>op.</t>
  </si>
  <si>
    <t>ryz.</t>
  </si>
  <si>
    <t xml:space="preserve">                                                     Ilość</t>
  </si>
  <si>
    <t>Załącznik Nr 2 g</t>
  </si>
  <si>
    <t>Część VIII- FORMULARZ CENOWY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</si>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</sst>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38"/>
    </font>
    <font>
      <b/>
      <sz val="18"/>
      <color rgb="FF000000"/>
      <name val="Arial"/>
      <family val="2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1E395B"/>
      <name val="Calibri"/>
      <family val="2"/>
    </font>
    <font>
      <sz val="9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8"/>
      <color rgb="FF1E395B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0" fillId="0" borderId="0" xfId="0" applyFill="1"/>
    <xf numFmtId="49" fontId="5" fillId="0" borderId="1" xfId="0" applyNumberFormat="1" applyFont="1" applyFill="1" applyBorder="1" applyAlignment="1">
      <alignment horizontal="center" vertical="center" readingOrder="1"/>
    </xf>
    <xf numFmtId="4" fontId="8" fillId="0" borderId="1" xfId="0" applyNumberFormat="1" applyFont="1" applyBorder="1"/>
    <xf numFmtId="4" fontId="9" fillId="0" borderId="1" xfId="0" applyNumberFormat="1" applyFont="1" applyBorder="1"/>
    <xf numFmtId="0" fontId="8" fillId="4" borderId="1" xfId="0" applyFont="1" applyFill="1" applyBorder="1"/>
    <xf numFmtId="49" fontId="5" fillId="0" borderId="1" xfId="0" applyNumberFormat="1" applyFont="1" applyFill="1" applyBorder="1" applyAlignment="1">
      <alignment horizontal="left" vertical="top" readingOrder="1"/>
    </xf>
    <xf numFmtId="0" fontId="9" fillId="3" borderId="1" xfId="0" applyFont="1" applyFill="1" applyBorder="1"/>
    <xf numFmtId="4" fontId="8" fillId="3" borderId="1" xfId="0" applyNumberFormat="1" applyFont="1" applyFill="1" applyBorder="1"/>
    <xf numFmtId="4" fontId="9" fillId="3" borderId="1" xfId="0" applyNumberFormat="1" applyFont="1" applyFill="1" applyBorder="1"/>
    <xf numFmtId="49" fontId="6" fillId="0" borderId="1" xfId="1" applyNumberFormat="1" applyFont="1" applyFill="1" applyBorder="1" applyAlignment="1">
      <alignment horizontal="left" vertical="top" wrapText="1" readingOrder="1"/>
    </xf>
    <xf numFmtId="0" fontId="8" fillId="0" borderId="1" xfId="0" applyFont="1" applyFill="1" applyBorder="1"/>
    <xf numFmtId="49" fontId="10" fillId="2" borderId="1" xfId="0" applyNumberFormat="1" applyFont="1" applyFill="1" applyBorder="1" applyAlignment="1">
      <alignment horizontal="left" vertical="center" readingOrder="1"/>
    </xf>
    <xf numFmtId="49" fontId="10" fillId="2" borderId="1" xfId="0" applyNumberFormat="1" applyFont="1" applyFill="1" applyBorder="1" applyAlignment="1">
      <alignment horizontal="left" vertical="top" wrapText="1" readingOrder="1"/>
    </xf>
    <xf numFmtId="49" fontId="10" fillId="2" borderId="1" xfId="0" applyNumberFormat="1" applyFont="1" applyFill="1" applyBorder="1" applyAlignment="1">
      <alignment horizontal="left" vertical="center" wrapText="1" readingOrder="1"/>
    </xf>
    <xf numFmtId="49" fontId="11" fillId="0" borderId="0" xfId="0" applyNumberFormat="1" applyFont="1" applyFill="1" applyBorder="1" applyAlignment="1">
      <alignment horizontal="center" vertical="center" wrapText="1" readingOrder="1"/>
    </xf>
    <xf numFmtId="0" fontId="1" fillId="0" borderId="0" xfId="0" applyNumberFormat="1" applyFont="1" applyFill="1" applyAlignment="1">
      <alignment horizontal="right" vertical="top" wrapText="1" readingOrder="1"/>
    </xf>
    <xf numFmtId="0" fontId="2" fillId="0" borderId="0" xfId="0" applyNumberFormat="1" applyFont="1" applyFill="1" applyAlignment="1">
      <alignment horizontal="center" vertical="top" wrapText="1" readingOrder="1"/>
    </xf>
    <xf numFmtId="1" fontId="7" fillId="0" borderId="1" xfId="1" applyNumberFormat="1" applyFont="1" applyFill="1" applyBorder="1" applyAlignment="1">
      <alignment horizontal="right" vertical="center" readingOrder="1"/>
    </xf>
    <xf numFmtId="1" fontId="8" fillId="0" borderId="1" xfId="0" applyNumberFormat="1" applyFont="1" applyFill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66FFFF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37"/>
  <sheetViews>
    <sheetView tabSelected="1" zoomScaleNormal="100" workbookViewId="0">
      <selection activeCell="E17" sqref="E17"/>
    </sheetView>
  </sheetViews>
  <sheetFormatPr defaultRowHeight="14.4" x14ac:dyDescent="0.3"/>
  <cols>
    <col min="1" max="1" width="5.33203125" customWidth="1"/>
    <col min="2" max="2" width="53.6640625" customWidth="1"/>
    <col min="3" max="3" width="9" customWidth="1"/>
    <col min="4" max="4" width="9.5546875" style="1" customWidth="1"/>
    <col min="5" max="5" width="11.44140625" customWidth="1"/>
    <col min="6" max="6" width="10.88671875" customWidth="1"/>
    <col min="8" max="8" width="10.33203125" customWidth="1"/>
    <col min="9" max="9" width="12.44140625" customWidth="1"/>
    <col min="11" max="11" width="9.6640625" bestFit="1" customWidth="1"/>
  </cols>
  <sheetData>
    <row r="1" spans="1:9" ht="18.75" customHeight="1" x14ac:dyDescent="0.3">
      <c r="A1" s="16"/>
      <c r="B1" s="16"/>
      <c r="C1" s="16"/>
      <c r="D1" s="16"/>
    </row>
    <row r="2" spans="1:9" ht="21.75" customHeight="1" x14ac:dyDescent="0.3">
      <c r="A2" s="17" t="s">
        <v>47</v>
      </c>
      <c r="B2" s="17"/>
      <c r="C2" s="17"/>
      <c r="D2" s="17"/>
      <c r="F2" t="s">
        <v>46</v>
      </c>
    </row>
    <row r="3" spans="1:9" ht="15" customHeight="1" x14ac:dyDescent="0.3">
      <c r="A3" s="1"/>
      <c r="B3" s="15" t="s">
        <v>21</v>
      </c>
      <c r="C3" s="1"/>
    </row>
    <row r="4" spans="1:9" ht="42" customHeight="1" x14ac:dyDescent="0.3">
      <c r="A4" s="12" t="s">
        <v>9</v>
      </c>
      <c r="B4" s="12" t="s">
        <v>0</v>
      </c>
      <c r="C4" s="12" t="s">
        <v>41</v>
      </c>
      <c r="D4" s="13" t="s">
        <v>45</v>
      </c>
      <c r="E4" s="14" t="s">
        <v>8</v>
      </c>
      <c r="F4" s="14" t="s">
        <v>13</v>
      </c>
      <c r="G4" s="12" t="s">
        <v>12</v>
      </c>
      <c r="H4" s="12" t="s">
        <v>11</v>
      </c>
      <c r="I4" s="12" t="s">
        <v>24</v>
      </c>
    </row>
    <row r="5" spans="1:9" x14ac:dyDescent="0.3">
      <c r="A5" s="2" t="s">
        <v>48</v>
      </c>
      <c r="B5" s="10" t="s">
        <v>1</v>
      </c>
      <c r="C5" s="10" t="s">
        <v>42</v>
      </c>
      <c r="D5" s="18">
        <v>5</v>
      </c>
      <c r="E5" s="3"/>
      <c r="F5" s="4">
        <f>D5*E5</f>
        <v>0</v>
      </c>
      <c r="G5" s="3">
        <v>0.23</v>
      </c>
      <c r="H5" s="3">
        <f>ROUND(F5*G5,2)</f>
        <v>0</v>
      </c>
      <c r="I5" s="3">
        <f t="shared" ref="I5:I26" si="0">F5+H5</f>
        <v>0</v>
      </c>
    </row>
    <row r="6" spans="1:9" x14ac:dyDescent="0.3">
      <c r="A6" s="2" t="s">
        <v>49</v>
      </c>
      <c r="B6" s="11" t="s">
        <v>30</v>
      </c>
      <c r="C6" s="11" t="s">
        <v>42</v>
      </c>
      <c r="D6" s="19">
        <f>10+0</f>
        <v>10</v>
      </c>
      <c r="E6" s="3"/>
      <c r="F6" s="4">
        <f t="shared" ref="F6:F36" si="1">D6*E6</f>
        <v>0</v>
      </c>
      <c r="G6" s="3">
        <v>0.23</v>
      </c>
      <c r="H6" s="3">
        <f t="shared" ref="H6:H36" si="2">ROUND(F6*G6,2)</f>
        <v>0</v>
      </c>
      <c r="I6" s="3">
        <f t="shared" si="0"/>
        <v>0</v>
      </c>
    </row>
    <row r="7" spans="1:9" x14ac:dyDescent="0.3">
      <c r="A7" s="2" t="s">
        <v>50</v>
      </c>
      <c r="B7" s="11" t="s">
        <v>25</v>
      </c>
      <c r="C7" s="11" t="s">
        <v>43</v>
      </c>
      <c r="D7" s="18">
        <f>2+0</f>
        <v>2</v>
      </c>
      <c r="E7" s="3"/>
      <c r="F7" s="4">
        <f t="shared" si="1"/>
        <v>0</v>
      </c>
      <c r="G7" s="3">
        <v>0.23</v>
      </c>
      <c r="H7" s="3">
        <f t="shared" si="2"/>
        <v>0</v>
      </c>
      <c r="I7" s="3">
        <f t="shared" si="0"/>
        <v>0</v>
      </c>
    </row>
    <row r="8" spans="1:9" x14ac:dyDescent="0.3">
      <c r="A8" s="2" t="s">
        <v>51</v>
      </c>
      <c r="B8" s="10" t="s">
        <v>2</v>
      </c>
      <c r="C8" s="10" t="s">
        <v>43</v>
      </c>
      <c r="D8" s="18">
        <v>1</v>
      </c>
      <c r="E8" s="3"/>
      <c r="F8" s="4">
        <f t="shared" si="1"/>
        <v>0</v>
      </c>
      <c r="G8" s="3">
        <v>0.23</v>
      </c>
      <c r="H8" s="3">
        <f t="shared" si="2"/>
        <v>0</v>
      </c>
      <c r="I8" s="3">
        <f t="shared" si="0"/>
        <v>0</v>
      </c>
    </row>
    <row r="9" spans="1:9" x14ac:dyDescent="0.3">
      <c r="A9" s="2" t="s">
        <v>52</v>
      </c>
      <c r="B9" s="10" t="s">
        <v>3</v>
      </c>
      <c r="C9" s="10" t="s">
        <v>43</v>
      </c>
      <c r="D9" s="18">
        <v>3</v>
      </c>
      <c r="E9" s="3"/>
      <c r="F9" s="4">
        <f t="shared" si="1"/>
        <v>0</v>
      </c>
      <c r="G9" s="3">
        <v>0.23</v>
      </c>
      <c r="H9" s="3">
        <f t="shared" si="2"/>
        <v>0</v>
      </c>
      <c r="I9" s="3">
        <f t="shared" si="0"/>
        <v>0</v>
      </c>
    </row>
    <row r="10" spans="1:9" x14ac:dyDescent="0.3">
      <c r="A10" s="2" t="s">
        <v>53</v>
      </c>
      <c r="B10" s="11" t="s">
        <v>5</v>
      </c>
      <c r="C10" s="11" t="s">
        <v>42</v>
      </c>
      <c r="D10" s="19">
        <f>2+0</f>
        <v>2</v>
      </c>
      <c r="E10" s="3"/>
      <c r="F10" s="4">
        <f t="shared" si="1"/>
        <v>0</v>
      </c>
      <c r="G10" s="3">
        <v>0.23</v>
      </c>
      <c r="H10" s="3">
        <f t="shared" si="2"/>
        <v>0</v>
      </c>
      <c r="I10" s="3">
        <f t="shared" si="0"/>
        <v>0</v>
      </c>
    </row>
    <row r="11" spans="1:9" x14ac:dyDescent="0.3">
      <c r="A11" s="2" t="s">
        <v>54</v>
      </c>
      <c r="B11" s="11" t="s">
        <v>17</v>
      </c>
      <c r="C11" s="11" t="s">
        <v>42</v>
      </c>
      <c r="D11" s="19">
        <v>1</v>
      </c>
      <c r="E11" s="3"/>
      <c r="F11" s="4">
        <f t="shared" si="1"/>
        <v>0</v>
      </c>
      <c r="G11" s="3">
        <v>0.23</v>
      </c>
      <c r="H11" s="3">
        <f t="shared" si="2"/>
        <v>0</v>
      </c>
      <c r="I11" s="3">
        <f t="shared" si="0"/>
        <v>0</v>
      </c>
    </row>
    <row r="12" spans="1:9" ht="24" x14ac:dyDescent="0.3">
      <c r="A12" s="2" t="s">
        <v>55</v>
      </c>
      <c r="B12" s="10" t="s">
        <v>7</v>
      </c>
      <c r="C12" s="10" t="s">
        <v>43</v>
      </c>
      <c r="D12" s="18">
        <v>10</v>
      </c>
      <c r="E12" s="3"/>
      <c r="F12" s="4">
        <f t="shared" si="1"/>
        <v>0</v>
      </c>
      <c r="G12" s="3">
        <v>0.23</v>
      </c>
      <c r="H12" s="3">
        <f t="shared" si="2"/>
        <v>0</v>
      </c>
      <c r="I12" s="3">
        <f t="shared" si="0"/>
        <v>0</v>
      </c>
    </row>
    <row r="13" spans="1:9" x14ac:dyDescent="0.3">
      <c r="A13" s="2" t="s">
        <v>56</v>
      </c>
      <c r="B13" s="10" t="s">
        <v>29</v>
      </c>
      <c r="C13" s="10" t="s">
        <v>43</v>
      </c>
      <c r="D13" s="18">
        <f>5+0</f>
        <v>5</v>
      </c>
      <c r="E13" s="3"/>
      <c r="F13" s="4">
        <f t="shared" si="1"/>
        <v>0</v>
      </c>
      <c r="G13" s="3">
        <v>0.23</v>
      </c>
      <c r="H13" s="3">
        <f t="shared" si="2"/>
        <v>0</v>
      </c>
      <c r="I13" s="3">
        <f t="shared" si="0"/>
        <v>0</v>
      </c>
    </row>
    <row r="14" spans="1:9" x14ac:dyDescent="0.3">
      <c r="A14" s="2" t="s">
        <v>57</v>
      </c>
      <c r="B14" s="10" t="s">
        <v>26</v>
      </c>
      <c r="C14" s="10"/>
      <c r="D14" s="18">
        <f>1+0</f>
        <v>1</v>
      </c>
      <c r="E14" s="3"/>
      <c r="F14" s="4">
        <f t="shared" si="1"/>
        <v>0</v>
      </c>
      <c r="G14" s="3">
        <v>0.23</v>
      </c>
      <c r="H14" s="3">
        <f t="shared" si="2"/>
        <v>0</v>
      </c>
      <c r="I14" s="3">
        <f t="shared" si="0"/>
        <v>0</v>
      </c>
    </row>
    <row r="15" spans="1:9" ht="53.25" customHeight="1" x14ac:dyDescent="0.3">
      <c r="A15" s="2" t="s">
        <v>58</v>
      </c>
      <c r="B15" s="10" t="s">
        <v>27</v>
      </c>
      <c r="C15" s="10" t="s">
        <v>42</v>
      </c>
      <c r="D15" s="18">
        <f>1+0</f>
        <v>1</v>
      </c>
      <c r="E15" s="3"/>
      <c r="F15" s="4">
        <f t="shared" si="1"/>
        <v>0</v>
      </c>
      <c r="G15" s="3">
        <v>0.23</v>
      </c>
      <c r="H15" s="3">
        <f t="shared" si="2"/>
        <v>0</v>
      </c>
      <c r="I15" s="3">
        <f t="shared" si="0"/>
        <v>0</v>
      </c>
    </row>
    <row r="16" spans="1:9" x14ac:dyDescent="0.3">
      <c r="A16" s="2" t="s">
        <v>59</v>
      </c>
      <c r="B16" s="11" t="s">
        <v>20</v>
      </c>
      <c r="C16" s="11" t="s">
        <v>42</v>
      </c>
      <c r="D16" s="19">
        <v>2</v>
      </c>
      <c r="E16" s="3"/>
      <c r="F16" s="4">
        <f t="shared" si="1"/>
        <v>0</v>
      </c>
      <c r="G16" s="3">
        <v>0.23</v>
      </c>
      <c r="H16" s="3">
        <f t="shared" si="2"/>
        <v>0</v>
      </c>
      <c r="I16" s="3">
        <f t="shared" si="0"/>
        <v>0</v>
      </c>
    </row>
    <row r="17" spans="1:9" x14ac:dyDescent="0.3">
      <c r="A17" s="2" t="s">
        <v>60</v>
      </c>
      <c r="B17" s="11" t="s">
        <v>15</v>
      </c>
      <c r="C17" s="11" t="s">
        <v>43</v>
      </c>
      <c r="D17" s="19">
        <v>2</v>
      </c>
      <c r="E17" s="3"/>
      <c r="F17" s="4">
        <f t="shared" si="1"/>
        <v>0</v>
      </c>
      <c r="G17" s="3">
        <v>0.23</v>
      </c>
      <c r="H17" s="3">
        <f t="shared" si="2"/>
        <v>0</v>
      </c>
      <c r="I17" s="3">
        <f t="shared" si="0"/>
        <v>0</v>
      </c>
    </row>
    <row r="18" spans="1:9" x14ac:dyDescent="0.3">
      <c r="A18" s="2" t="s">
        <v>61</v>
      </c>
      <c r="B18" s="10" t="s">
        <v>4</v>
      </c>
      <c r="C18" s="10" t="s">
        <v>44</v>
      </c>
      <c r="D18" s="18">
        <f>10+0</f>
        <v>10</v>
      </c>
      <c r="E18" s="3"/>
      <c r="F18" s="4">
        <f t="shared" si="1"/>
        <v>0</v>
      </c>
      <c r="G18" s="3">
        <v>0.23</v>
      </c>
      <c r="H18" s="3">
        <f t="shared" si="2"/>
        <v>0</v>
      </c>
      <c r="I18" s="3">
        <f t="shared" si="0"/>
        <v>0</v>
      </c>
    </row>
    <row r="19" spans="1:9" x14ac:dyDescent="0.3">
      <c r="A19" s="2" t="s">
        <v>62</v>
      </c>
      <c r="B19" s="10" t="s">
        <v>14</v>
      </c>
      <c r="C19" s="10" t="s">
        <v>42</v>
      </c>
      <c r="D19" s="18">
        <v>10</v>
      </c>
      <c r="E19" s="3"/>
      <c r="F19" s="4">
        <f t="shared" si="1"/>
        <v>0</v>
      </c>
      <c r="G19" s="3">
        <v>0.23</v>
      </c>
      <c r="H19" s="3">
        <f t="shared" si="2"/>
        <v>0</v>
      </c>
      <c r="I19" s="3">
        <f t="shared" si="0"/>
        <v>0</v>
      </c>
    </row>
    <row r="20" spans="1:9" x14ac:dyDescent="0.3">
      <c r="A20" s="2" t="s">
        <v>63</v>
      </c>
      <c r="B20" s="10" t="s">
        <v>6</v>
      </c>
      <c r="C20" s="10" t="s">
        <v>42</v>
      </c>
      <c r="D20" s="18">
        <v>5</v>
      </c>
      <c r="E20" s="3"/>
      <c r="F20" s="4">
        <f t="shared" si="1"/>
        <v>0</v>
      </c>
      <c r="G20" s="3">
        <v>0.23</v>
      </c>
      <c r="H20" s="3">
        <f t="shared" si="2"/>
        <v>0</v>
      </c>
      <c r="I20" s="3">
        <f t="shared" si="0"/>
        <v>0</v>
      </c>
    </row>
    <row r="21" spans="1:9" x14ac:dyDescent="0.3">
      <c r="A21" s="2" t="s">
        <v>64</v>
      </c>
      <c r="B21" s="11" t="s">
        <v>18</v>
      </c>
      <c r="C21" s="11" t="s">
        <v>42</v>
      </c>
      <c r="D21" s="19">
        <v>2</v>
      </c>
      <c r="E21" s="3"/>
      <c r="F21" s="4">
        <f t="shared" si="1"/>
        <v>0</v>
      </c>
      <c r="G21" s="3">
        <v>0.23</v>
      </c>
      <c r="H21" s="3">
        <f t="shared" si="2"/>
        <v>0</v>
      </c>
      <c r="I21" s="3">
        <f t="shared" si="0"/>
        <v>0</v>
      </c>
    </row>
    <row r="22" spans="1:9" x14ac:dyDescent="0.3">
      <c r="A22" s="2" t="s">
        <v>65</v>
      </c>
      <c r="B22" s="11" t="s">
        <v>19</v>
      </c>
      <c r="C22" s="11" t="s">
        <v>42</v>
      </c>
      <c r="D22" s="19">
        <v>2</v>
      </c>
      <c r="E22" s="3"/>
      <c r="F22" s="4">
        <f t="shared" si="1"/>
        <v>0</v>
      </c>
      <c r="G22" s="3">
        <v>0.23</v>
      </c>
      <c r="H22" s="3">
        <f t="shared" si="2"/>
        <v>0</v>
      </c>
      <c r="I22" s="3">
        <f t="shared" si="0"/>
        <v>0</v>
      </c>
    </row>
    <row r="23" spans="1:9" x14ac:dyDescent="0.3">
      <c r="A23" s="2" t="s">
        <v>66</v>
      </c>
      <c r="B23" s="11" t="s">
        <v>16</v>
      </c>
      <c r="C23" s="11" t="s">
        <v>42</v>
      </c>
      <c r="D23" s="19">
        <v>10</v>
      </c>
      <c r="E23" s="3"/>
      <c r="F23" s="4">
        <f t="shared" si="1"/>
        <v>0</v>
      </c>
      <c r="G23" s="3">
        <v>0.23</v>
      </c>
      <c r="H23" s="3">
        <f t="shared" si="2"/>
        <v>0</v>
      </c>
      <c r="I23" s="3">
        <f t="shared" si="0"/>
        <v>0</v>
      </c>
    </row>
    <row r="24" spans="1:9" x14ac:dyDescent="0.3">
      <c r="A24" s="2" t="s">
        <v>67</v>
      </c>
      <c r="B24" s="11" t="s">
        <v>22</v>
      </c>
      <c r="C24" s="11" t="s">
        <v>42</v>
      </c>
      <c r="D24" s="19">
        <v>3</v>
      </c>
      <c r="E24" s="3"/>
      <c r="F24" s="4">
        <f t="shared" si="1"/>
        <v>0</v>
      </c>
      <c r="G24" s="3">
        <v>0.23</v>
      </c>
      <c r="H24" s="3">
        <f t="shared" si="2"/>
        <v>0</v>
      </c>
      <c r="I24" s="3">
        <f t="shared" si="0"/>
        <v>0</v>
      </c>
    </row>
    <row r="25" spans="1:9" x14ac:dyDescent="0.3">
      <c r="A25" s="2" t="s">
        <v>68</v>
      </c>
      <c r="B25" s="11" t="s">
        <v>23</v>
      </c>
      <c r="C25" s="11" t="s">
        <v>42</v>
      </c>
      <c r="D25" s="19">
        <v>5</v>
      </c>
      <c r="E25" s="3"/>
      <c r="F25" s="4">
        <f t="shared" si="1"/>
        <v>0</v>
      </c>
      <c r="G25" s="3">
        <v>0.23</v>
      </c>
      <c r="H25" s="3">
        <f t="shared" si="2"/>
        <v>0</v>
      </c>
      <c r="I25" s="3">
        <f t="shared" si="0"/>
        <v>0</v>
      </c>
    </row>
    <row r="26" spans="1:9" x14ac:dyDescent="0.3">
      <c r="A26" s="2" t="s">
        <v>69</v>
      </c>
      <c r="B26" s="11" t="s">
        <v>28</v>
      </c>
      <c r="C26" s="11" t="s">
        <v>43</v>
      </c>
      <c r="D26" s="19">
        <f>5+0</f>
        <v>5</v>
      </c>
      <c r="E26" s="3"/>
      <c r="F26" s="4">
        <f t="shared" si="1"/>
        <v>0</v>
      </c>
      <c r="G26" s="3">
        <v>0.23</v>
      </c>
      <c r="H26" s="3">
        <f t="shared" si="2"/>
        <v>0</v>
      </c>
      <c r="I26" s="3">
        <f t="shared" si="0"/>
        <v>0</v>
      </c>
    </row>
    <row r="27" spans="1:9" x14ac:dyDescent="0.3">
      <c r="A27" s="2" t="s">
        <v>70</v>
      </c>
      <c r="B27" s="11" t="s">
        <v>31</v>
      </c>
      <c r="C27" s="11" t="s">
        <v>42</v>
      </c>
      <c r="D27" s="19">
        <v>10</v>
      </c>
      <c r="E27" s="3"/>
      <c r="F27" s="4">
        <f t="shared" si="1"/>
        <v>0</v>
      </c>
      <c r="G27" s="3">
        <v>0.23</v>
      </c>
      <c r="H27" s="3">
        <f t="shared" si="2"/>
        <v>0</v>
      </c>
      <c r="I27" s="3">
        <f t="shared" ref="I27:I36" si="3">F27+H27</f>
        <v>0</v>
      </c>
    </row>
    <row r="28" spans="1:9" x14ac:dyDescent="0.3">
      <c r="A28" s="2" t="s">
        <v>71</v>
      </c>
      <c r="B28" s="11" t="s">
        <v>32</v>
      </c>
      <c r="C28" s="11" t="s">
        <v>42</v>
      </c>
      <c r="D28" s="19">
        <v>2</v>
      </c>
      <c r="E28" s="3"/>
      <c r="F28" s="4">
        <f t="shared" si="1"/>
        <v>0</v>
      </c>
      <c r="G28" s="3">
        <v>0.23</v>
      </c>
      <c r="H28" s="3">
        <f t="shared" si="2"/>
        <v>0</v>
      </c>
      <c r="I28" s="3">
        <f t="shared" si="3"/>
        <v>0</v>
      </c>
    </row>
    <row r="29" spans="1:9" x14ac:dyDescent="0.3">
      <c r="A29" s="2" t="s">
        <v>72</v>
      </c>
      <c r="B29" s="11" t="s">
        <v>33</v>
      </c>
      <c r="C29" s="11" t="s">
        <v>42</v>
      </c>
      <c r="D29" s="19">
        <v>2</v>
      </c>
      <c r="E29" s="3"/>
      <c r="F29" s="4">
        <f t="shared" si="1"/>
        <v>0</v>
      </c>
      <c r="G29" s="3">
        <v>0.23</v>
      </c>
      <c r="H29" s="3">
        <f t="shared" si="2"/>
        <v>0</v>
      </c>
      <c r="I29" s="3">
        <f t="shared" si="3"/>
        <v>0</v>
      </c>
    </row>
    <row r="30" spans="1:9" x14ac:dyDescent="0.3">
      <c r="A30" s="2" t="s">
        <v>73</v>
      </c>
      <c r="B30" s="11" t="s">
        <v>34</v>
      </c>
      <c r="C30" s="11" t="s">
        <v>42</v>
      </c>
      <c r="D30" s="19">
        <v>2</v>
      </c>
      <c r="E30" s="3"/>
      <c r="F30" s="4">
        <f t="shared" si="1"/>
        <v>0</v>
      </c>
      <c r="G30" s="3">
        <v>0.23</v>
      </c>
      <c r="H30" s="3">
        <f t="shared" si="2"/>
        <v>0</v>
      </c>
      <c r="I30" s="3">
        <f t="shared" si="3"/>
        <v>0</v>
      </c>
    </row>
    <row r="31" spans="1:9" x14ac:dyDescent="0.3">
      <c r="A31" s="2" t="s">
        <v>74</v>
      </c>
      <c r="B31" s="11" t="s">
        <v>35</v>
      </c>
      <c r="C31" s="11" t="s">
        <v>42</v>
      </c>
      <c r="D31" s="19">
        <v>2</v>
      </c>
      <c r="E31" s="3"/>
      <c r="F31" s="4">
        <f t="shared" si="1"/>
        <v>0</v>
      </c>
      <c r="G31" s="3">
        <v>0.23</v>
      </c>
      <c r="H31" s="3">
        <f t="shared" si="2"/>
        <v>0</v>
      </c>
      <c r="I31" s="3">
        <f t="shared" si="3"/>
        <v>0</v>
      </c>
    </row>
    <row r="32" spans="1:9" x14ac:dyDescent="0.3">
      <c r="A32" s="2" t="s">
        <v>75</v>
      </c>
      <c r="B32" s="11" t="s">
        <v>39</v>
      </c>
      <c r="C32" s="11" t="s">
        <v>43</v>
      </c>
      <c r="D32" s="19">
        <v>2</v>
      </c>
      <c r="E32" s="3"/>
      <c r="F32" s="4">
        <f t="shared" si="1"/>
        <v>0</v>
      </c>
      <c r="G32" s="3">
        <v>0.23</v>
      </c>
      <c r="H32" s="3">
        <f t="shared" si="2"/>
        <v>0</v>
      </c>
      <c r="I32" s="3">
        <f t="shared" si="3"/>
        <v>0</v>
      </c>
    </row>
    <row r="33" spans="1:9" x14ac:dyDescent="0.3">
      <c r="A33" s="2" t="s">
        <v>76</v>
      </c>
      <c r="B33" s="11" t="s">
        <v>36</v>
      </c>
      <c r="C33" s="11" t="s">
        <v>43</v>
      </c>
      <c r="D33" s="19">
        <v>2</v>
      </c>
      <c r="E33" s="3"/>
      <c r="F33" s="4">
        <f t="shared" si="1"/>
        <v>0</v>
      </c>
      <c r="G33" s="3">
        <v>0.23</v>
      </c>
      <c r="H33" s="3">
        <f t="shared" si="2"/>
        <v>0</v>
      </c>
      <c r="I33" s="3">
        <f t="shared" si="3"/>
        <v>0</v>
      </c>
    </row>
    <row r="34" spans="1:9" x14ac:dyDescent="0.3">
      <c r="A34" s="2" t="s">
        <v>77</v>
      </c>
      <c r="B34" s="11" t="s">
        <v>37</v>
      </c>
      <c r="C34" s="11" t="s">
        <v>43</v>
      </c>
      <c r="D34" s="19">
        <v>2</v>
      </c>
      <c r="E34" s="3"/>
      <c r="F34" s="4">
        <f t="shared" si="1"/>
        <v>0</v>
      </c>
      <c r="G34" s="3">
        <v>0.23</v>
      </c>
      <c r="H34" s="3">
        <f t="shared" si="2"/>
        <v>0</v>
      </c>
      <c r="I34" s="3">
        <f t="shared" si="3"/>
        <v>0</v>
      </c>
    </row>
    <row r="35" spans="1:9" x14ac:dyDescent="0.3">
      <c r="A35" s="2" t="s">
        <v>78</v>
      </c>
      <c r="B35" s="11" t="s">
        <v>38</v>
      </c>
      <c r="C35" s="11" t="s">
        <v>43</v>
      </c>
      <c r="D35" s="19">
        <v>3</v>
      </c>
      <c r="E35" s="3"/>
      <c r="F35" s="4">
        <f t="shared" si="1"/>
        <v>0</v>
      </c>
      <c r="G35" s="3">
        <v>0.23</v>
      </c>
      <c r="H35" s="3">
        <f t="shared" si="2"/>
        <v>0</v>
      </c>
      <c r="I35" s="3">
        <f t="shared" si="3"/>
        <v>0</v>
      </c>
    </row>
    <row r="36" spans="1:9" hidden="1" x14ac:dyDescent="0.3">
      <c r="A36" s="2" t="s">
        <v>40</v>
      </c>
      <c r="B36" s="5"/>
      <c r="C36" s="5"/>
      <c r="D36" s="19"/>
      <c r="E36" s="3"/>
      <c r="F36" s="4">
        <f t="shared" si="1"/>
        <v>0</v>
      </c>
      <c r="G36" s="3">
        <v>0.23</v>
      </c>
      <c r="H36" s="3">
        <f t="shared" si="2"/>
        <v>0</v>
      </c>
      <c r="I36" s="3">
        <f t="shared" si="3"/>
        <v>0</v>
      </c>
    </row>
    <row r="37" spans="1:9" x14ac:dyDescent="0.3">
      <c r="A37" s="6"/>
      <c r="B37" s="7" t="s">
        <v>10</v>
      </c>
      <c r="C37" s="7"/>
      <c r="D37" s="11"/>
      <c r="E37" s="8"/>
      <c r="F37" s="9">
        <f>SUM(F5:F36)</f>
        <v>0</v>
      </c>
      <c r="G37" s="9">
        <v>0.23</v>
      </c>
      <c r="H37" s="9">
        <f>SUM(H5:H36)</f>
        <v>0</v>
      </c>
      <c r="I37" s="9">
        <f>SUM(I5:I36)</f>
        <v>0</v>
      </c>
    </row>
  </sheetData>
  <mergeCells count="2">
    <mergeCell ref="A1:D1"/>
    <mergeCell ref="A2:D2"/>
  </mergeCells>
  <phoneticPr fontId="3" type="noConversion"/>
  <pageMargins left="0.39370078740157483" right="0.39370078740157483" top="0.59055118110236227" bottom="0.3937007874015748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2022r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d.stworzyjanek</cp:lastModifiedBy>
  <cp:lastPrinted>2021-12-17T07:57:55Z</cp:lastPrinted>
  <dcterms:created xsi:type="dcterms:W3CDTF">2020-11-27T17:29:32Z</dcterms:created>
  <dcterms:modified xsi:type="dcterms:W3CDTF">2021-12-28T10:47:57Z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