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CHEMIA\2022\"/>
    </mc:Choice>
  </mc:AlternateContent>
  <xr:revisionPtr revIDLastSave="0" documentId="13_ncr:1_{217F30FD-ADC0-4806-ABDB-F850E5519F09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CHEMIA 2022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I10" i="1"/>
  <c r="H11" i="1"/>
  <c r="H12" i="1"/>
  <c r="H13" i="1"/>
  <c r="I13" i="1"/>
  <c r="H14" i="1"/>
  <c r="H15" i="1"/>
  <c r="H16" i="1"/>
  <c r="H17" i="1"/>
  <c r="I17" i="1"/>
  <c r="H18" i="1"/>
  <c r="I18" i="1"/>
  <c r="H19" i="1"/>
  <c r="H20" i="1"/>
  <c r="H21" i="1"/>
  <c r="H22" i="1"/>
  <c r="H23" i="1"/>
  <c r="H24" i="1"/>
  <c r="H25" i="1"/>
  <c r="H26" i="1"/>
  <c r="I26" i="1"/>
  <c r="H27" i="1"/>
  <c r="H28" i="1"/>
  <c r="H29" i="1"/>
  <c r="H30" i="1"/>
  <c r="H31" i="1"/>
  <c r="H32" i="1"/>
  <c r="H33" i="1"/>
  <c r="I33" i="1"/>
  <c r="H34" i="1"/>
  <c r="I34" i="1"/>
  <c r="H35" i="1"/>
  <c r="H36" i="1"/>
  <c r="H37" i="1"/>
  <c r="H38" i="1"/>
  <c r="H39" i="1"/>
  <c r="H40" i="1"/>
  <c r="H41" i="1"/>
  <c r="H42" i="1"/>
  <c r="H43" i="1"/>
  <c r="I43" i="1"/>
  <c r="H44" i="1"/>
  <c r="H45" i="1"/>
  <c r="H46" i="1"/>
  <c r="H47" i="1"/>
  <c r="H48" i="1"/>
  <c r="H49" i="1"/>
  <c r="I49" i="1"/>
  <c r="H50" i="1"/>
  <c r="I50" i="1"/>
  <c r="H51" i="1"/>
  <c r="I51" i="1"/>
  <c r="H52" i="1"/>
  <c r="H53" i="1"/>
  <c r="I53" i="1"/>
  <c r="H54" i="1"/>
  <c r="H55" i="1"/>
  <c r="F5" i="1"/>
  <c r="I5" i="1"/>
  <c r="F6" i="1"/>
  <c r="F7" i="1"/>
  <c r="F8" i="1"/>
  <c r="F9" i="1"/>
  <c r="F10" i="1"/>
  <c r="F11" i="1"/>
  <c r="F12" i="1"/>
  <c r="I12" i="1"/>
  <c r="F13" i="1"/>
  <c r="F14" i="1"/>
  <c r="F15" i="1"/>
  <c r="I15" i="1"/>
  <c r="F16" i="1"/>
  <c r="I16" i="1"/>
  <c r="F17" i="1"/>
  <c r="F18" i="1"/>
  <c r="F19" i="1"/>
  <c r="F20" i="1"/>
  <c r="F21" i="1"/>
  <c r="I21" i="1"/>
  <c r="F22" i="1"/>
  <c r="I22" i="1"/>
  <c r="F23" i="1"/>
  <c r="F24" i="1"/>
  <c r="I24" i="1"/>
  <c r="F25" i="1"/>
  <c r="F26" i="1"/>
  <c r="F27" i="1"/>
  <c r="F28" i="1"/>
  <c r="I28" i="1"/>
  <c r="F29" i="1"/>
  <c r="F30" i="1"/>
  <c r="F31" i="1"/>
  <c r="F32" i="1"/>
  <c r="F33" i="1"/>
  <c r="F34" i="1"/>
  <c r="F35" i="1"/>
  <c r="F36" i="1"/>
  <c r="F37" i="1"/>
  <c r="F38" i="1"/>
  <c r="I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I54" i="1"/>
  <c r="F55" i="1"/>
  <c r="F4" i="1"/>
  <c r="H4" i="1"/>
  <c r="I9" i="1"/>
  <c r="I11" i="1"/>
  <c r="I20" i="1"/>
  <c r="I25" i="1"/>
  <c r="I27" i="1"/>
  <c r="I35" i="1"/>
  <c r="I39" i="1"/>
  <c r="I44" i="1"/>
  <c r="I52" i="1"/>
  <c r="I19" i="1"/>
  <c r="I42" i="1"/>
  <c r="I14" i="1"/>
  <c r="I41" i="1"/>
  <c r="I45" i="1"/>
  <c r="I37" i="1"/>
  <c r="I32" i="1"/>
  <c r="I7" i="1"/>
  <c r="I31" i="1"/>
  <c r="I55" i="1"/>
  <c r="I46" i="1"/>
  <c r="I36" i="1"/>
  <c r="I30" i="1"/>
  <c r="I23" i="1"/>
  <c r="I47" i="1"/>
  <c r="I40" i="1"/>
  <c r="I29" i="1"/>
  <c r="I6" i="1"/>
  <c r="I8" i="1"/>
  <c r="I48" i="1"/>
  <c r="F56" i="1"/>
  <c r="I4" i="1"/>
  <c r="I56" i="1"/>
  <c r="H56" i="1"/>
</calcChain>
</file>

<file path=xl/sharedStrings.xml><?xml version="1.0" encoding="utf-8"?>
<sst xmlns="http://schemas.openxmlformats.org/spreadsheetml/2006/main" count="169" uniqueCount="122">
  <si>
    <t>Lp</t>
  </si>
  <si>
    <t>nazwa towaru</t>
  </si>
  <si>
    <t>j.m.</t>
  </si>
  <si>
    <t>cena jed.netto</t>
  </si>
  <si>
    <t>RAZEM ILOŚĆ</t>
  </si>
  <si>
    <t>st%</t>
  </si>
  <si>
    <t>VAT</t>
  </si>
  <si>
    <t>wartość brutto</t>
  </si>
  <si>
    <t>op.</t>
  </si>
  <si>
    <t>szt</t>
  </si>
  <si>
    <t xml:space="preserve">Granulki do udrażniania rur nie gorszy niż Kret,     800 g </t>
  </si>
  <si>
    <t>Koszyk do wc nie gorszy niż Emil - różne zapachy</t>
  </si>
  <si>
    <t>Komplet szufelka ze zmiotką, całość wykonana z trwałego tworzywa, gumowe zakończenie szufelki ułatwiające zbieranie odpadów.</t>
  </si>
  <si>
    <t>kpl</t>
  </si>
  <si>
    <t>Krochmal w płynie, nie gorszy niż Ługa pojemność butelki 500 ml</t>
  </si>
  <si>
    <t>Mleczko do czyszczenia z mikrokryształkami nie gorszy niż CIF, pojemność: 750 ml</t>
  </si>
  <si>
    <t>Mop płaski szeroki, nie gorszy niż Villeda w komplecie z wiadrem</t>
  </si>
  <si>
    <t>Mydło w płynie nie gorsze niż Attis , pojemnośc: 5l</t>
  </si>
  <si>
    <t>Odplamiacz do białych tkanin w płynie, nie gorszy niż Vanish Gold, pojemność 1800 ml</t>
  </si>
  <si>
    <t>Odświeżacz powietrza w żelu, waga: 150g, wygodny w użyciu, nie rozlewacy się i nie rozpływający, rózne zapachy</t>
  </si>
  <si>
    <t>Papier szary jednowarstwowy, iloiść w opakowaniu 12 rolek nie gorszy niż jumbo big</t>
  </si>
  <si>
    <t>rolka</t>
  </si>
  <si>
    <t>Papier toaletowy biały, 12 rolek miękki wytrzymały dwie miękkie warstwy połaczone estetycznym tłoczeniem</t>
  </si>
  <si>
    <t>Plyn do dezynfekcji wc nie gorszy niż Domestos, pojemność 750 ml, zawierający substancje wybielające, żelowa konsystencja, doskonale radzi sobie z likwidacją bakterii, grzybów i zarazków.</t>
  </si>
  <si>
    <t>Plyn do dezynfekcji wc nie gorszy niż Domestos, pojemność 5l, zawierający substancje wybielające, żelowa konsystencja, doskonale radzi sobie z likwidacją bakterii, grzybów i zarazków.</t>
  </si>
  <si>
    <t>Płyn do usuwa zanieczyszczenia ze wszystkich powierzchni zmywalnych,stosowany  do zmywania podłóg i ścian oraz  usuwania silnych zabrudzeń, nie goszy iniż Ajax, pojemność 5l</t>
  </si>
  <si>
    <t>Płyn do mycia szyb 5 l , nie gorszy niż Window</t>
  </si>
  <si>
    <t>Płyn do naczyń nie gorszy niż Ludwik, pojemność: 5l, pH neutralne dla skóry, gęsta konsystencja, delikatny miętowy zapach, łagodny dla dłoni, biodegradacyjny.</t>
  </si>
  <si>
    <t xml:space="preserve">Płyn do płukania tkanin nie gorszy niż global, pojemność: 4 l </t>
  </si>
  <si>
    <t xml:space="preserve">Płyn nabłyszczający do zmywarek nie gorszy niż Finisz, chroniący szkło przed korozją, zapobiegający tworzeniu się osadu,eliminujący zacieki oraz chroniący przed nalotem, pojemność: 800 ml
  </t>
  </si>
  <si>
    <t>Płyn przeciw kurzowi w aerozolu 300 ml do czyszczenia wszystkich rodzajów powierzchni, nie gorszy niż pronto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</si>
  <si>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</si>
  <si>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 xml:space="preserve">Płyn wybielający 1 l. nie gorszy niż ace </t>
  </si>
  <si>
    <t>powłoka polimerowa o bardzo wysokim połysku bez polerowania, odporna na dezynfekcję i alkohole, nie gorsza niż Kiehl Thermohospital, pojemność 5l.</t>
  </si>
  <si>
    <t>szt.</t>
  </si>
  <si>
    <t>Preparat do pielęgnacji mebli, usuwa szkutecznie zabrudzenia oraz kurz, zawiera składnik antystatyczny, rozpylacz 400 ml nie gorszy niż gold wax</t>
  </si>
  <si>
    <t xml:space="preserve">Preparat w płynie przeznaczony do czyszczenia pralek nie gorszy niż Dr. Beckmann, stosowany do usuwania osadu z  kamienia oraz resztek brudu i proszku do prania, odświeża i odkaża, zapobiega ponownemu osadzaniu się kamienia, chroni pralkę przed korozją, pojemność: 250ml </t>
  </si>
  <si>
    <t>Prima ściereczki a-10 maxi- do wszystkich prac domowych, superchłonne, miękkie przeznaczone do czyszczenia i polerowania, 10 szt w opakowaniu.</t>
  </si>
  <si>
    <t>Proszek do prania białych i kolorowych tkanin nie gorszy niż waschkonig, waga: 7,5 kg, min.ilość prań: 92</t>
  </si>
  <si>
    <t>Proszek do prania białych tkanin nie gorszy niż Evidur, przeznaczony do prania recznego i w pralce automatycznej, waga 600g</t>
  </si>
  <si>
    <t>Ręcznik papierowy biały A’2 - materiał: 100% celulozy, - ilość warstw: 2 - pakowanie: – 2 sztuki w paczce kolory: biały, nie gorszy niż AHA</t>
  </si>
  <si>
    <t>Ręczniki papierowe dwustronne, paczka 200 listków, dobrze wchłaniajace wodę, nie gorszy niż papier zetka</t>
  </si>
  <si>
    <t>Rękawice gumowe M,S,L- przeznaczone do pracy w gospodarstwie domowym, chronią przed skaleczeniami, wilgocią z roztorami detergentó- Jan Niebędny.</t>
  </si>
  <si>
    <t>rękawice lateksowe do sprzątania (opakowanie 5szt.)</t>
  </si>
  <si>
    <t>Rękawice nugart nitrylowe - środek ochrony indywidualnej, dopuszczone do kontaktu z żywnością 
chronią przed substancjami chemicznymi zawartymi w środkach dezynfekcji.wysoki stopień elastyczności. 100 szt w opakowaniu, rozmiar: L, M</t>
  </si>
  <si>
    <t>Sól ochronna do zmywarek nie gorsza niż Finisz, waga: 1,5kg</t>
  </si>
  <si>
    <t>sól w tabletkach do zmiękczania wody, opakowanie 25kg.</t>
  </si>
  <si>
    <t>Ściereczka frotte z mikrofibry, rozmiar 32x38 cm, miękka i delikatna, nie wymaga detergentów,przyjazna dla alergików, superchłonna i szybkoschnąca -Kuchcik</t>
  </si>
  <si>
    <t>Ścierka do podłogi bawełniana ścierka przeszyta nićmi, wielokrotnego użytku, mocna i trwała, dobrze chłonąca wodę
rozmiar: 60x80 cm</t>
  </si>
  <si>
    <t>Ścierka do podłogi, wydajna, nie pozostawiająca kłaczków,
superchłonna i szybkoschnąca nie gorsza niż Kuchcik, opakowanie : 3szt</t>
  </si>
  <si>
    <t>Trutka ma szczury i myszy grabnulat 1 kg</t>
  </si>
  <si>
    <t>Tabletki do zmywarki nie gorsze niż finish tab 50szt.</t>
  </si>
  <si>
    <t>Wodny odświeżacz powietrza o długotrwałej świeżości i natychmiastowym działaniu, opakowanie 425g</t>
  </si>
  <si>
    <t>Worki na śmieci, pojemność: 120 litrów, ilość: 25 sztuk, wymiary: 70 x 110 cm, grubość: 28 µm, folia: LDPE</t>
  </si>
  <si>
    <t>Worki na śmieci, pojemność: 240 litrów, ilość: 10 sztuk, wymiary: 120 x 150 cm, grubość: 42 µm, folia: LDPE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</si>
  <si>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</si>
  <si>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</si>
  <si>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</si>
  <si>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Zmywak kuchenny nie gorszy niż Jan niezbędny, z mocnej, chłonnej gąbki o wymiarach 9,5x6,5x3cm, efektywnie likwiduje brud i tłuszcz, opakowanie: 10 szt</t>
  </si>
  <si>
    <t>Znicz szklany zalewany , wysokość 10.5 cm</t>
  </si>
  <si>
    <t>Znicz szklany zalewany , wysokość 20 cm</t>
  </si>
  <si>
    <t>kij drewniany lakierowany z gwintem</t>
  </si>
  <si>
    <t>końcówka mop sznurkowa</t>
  </si>
  <si>
    <t>proszek na mrówiki 250g</t>
  </si>
  <si>
    <t>Żel do czyszczenia nie gorszy niż Flesz Aktywny , 500 ml skutecznie usuwa kamień, rdzę, zacieki, osady z mydła, tłuste plamy z powierzchni ceramicznych.</t>
  </si>
  <si>
    <t>Załacznik nr 2a</t>
  </si>
  <si>
    <t>Centrum Edukacji Zawodowej i Ustawicznej "CEZiU"</t>
  </si>
  <si>
    <t>Razem</t>
  </si>
  <si>
    <t>wartośc netto</t>
  </si>
  <si>
    <t xml:space="preserve"> Część II FORMULARZ CENOWY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</si>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</sst>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charset val="1"/>
    </font>
    <font>
      <sz val="1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Calibri"/>
      <family val="2"/>
      <charset val="1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vertical="top"/>
      <protection locked="0"/>
    </xf>
    <xf numFmtId="2" fontId="5" fillId="0" borderId="1" xfId="0" applyNumberFormat="1" applyFont="1" applyBorder="1" applyAlignment="1" applyProtection="1">
      <alignment vertical="top"/>
    </xf>
    <xf numFmtId="2" fontId="6" fillId="0" borderId="1" xfId="0" applyNumberFormat="1" applyFont="1" applyBorder="1" applyAlignment="1" applyProtection="1">
      <alignment vertical="top"/>
      <protection locked="0"/>
    </xf>
    <xf numFmtId="2" fontId="5" fillId="0" borderId="1" xfId="0" applyNumberFormat="1" applyFont="1" applyBorder="1" applyAlignment="1" applyProtection="1">
      <alignment vertical="top"/>
      <protection locked="0"/>
    </xf>
    <xf numFmtId="0" fontId="5" fillId="2" borderId="1" xfId="0" applyFont="1" applyFill="1" applyBorder="1" applyProtection="1">
      <protection locked="0"/>
    </xf>
    <xf numFmtId="2" fontId="5" fillId="2" borderId="1" xfId="0" applyNumberFormat="1" applyFont="1" applyFill="1" applyBorder="1" applyProtection="1">
      <protection locked="0"/>
    </xf>
    <xf numFmtId="2" fontId="6" fillId="2" borderId="1" xfId="0" applyNumberFormat="1" applyFont="1" applyFill="1" applyBorder="1" applyAlignment="1" applyProtection="1">
      <alignment horizontal="center"/>
      <protection locked="0"/>
    </xf>
    <xf numFmtId="2" fontId="6" fillId="2" borderId="1" xfId="0" applyNumberFormat="1" applyFont="1" applyFill="1" applyBorder="1" applyProtection="1">
      <protection locked="0"/>
    </xf>
    <xf numFmtId="0" fontId="6" fillId="0" borderId="1" xfId="0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zoomScale="70" zoomScaleNormal="70" workbookViewId="0">
      <selection activeCell="F4" sqref="F4"/>
    </sheetView>
  </sheetViews>
  <sheetFormatPr defaultColWidth="9.109375" defaultRowHeight="15.6" x14ac:dyDescent="0.3"/>
  <cols>
    <col min="1" max="1" width="5" style="1" customWidth="1"/>
    <col min="2" max="2" width="43.33203125" style="1" customWidth="1"/>
    <col min="3" max="3" width="10" style="1" customWidth="1"/>
    <col min="4" max="4" width="16" style="1" customWidth="1"/>
    <col min="5" max="5" width="15" style="2" customWidth="1"/>
    <col min="6" max="6" width="17.44140625" style="1" customWidth="1"/>
    <col min="7" max="7" width="8" style="1" customWidth="1"/>
    <col min="8" max="8" width="9.5546875" style="1" bestFit="1" customWidth="1"/>
    <col min="9" max="9" width="17.21875" style="1" customWidth="1"/>
    <col min="10" max="16384" width="9.109375" style="1"/>
  </cols>
  <sheetData>
    <row r="1" spans="1:9" x14ac:dyDescent="0.3">
      <c r="A1" s="3"/>
      <c r="B1" s="4" t="s">
        <v>69</v>
      </c>
      <c r="C1" s="4"/>
      <c r="D1" s="4"/>
      <c r="E1" s="5"/>
      <c r="F1" s="4"/>
      <c r="G1" s="4"/>
      <c r="H1" s="4"/>
      <c r="I1" s="4"/>
    </row>
    <row r="2" spans="1:9" x14ac:dyDescent="0.3">
      <c r="A2" s="3"/>
      <c r="B2" s="4" t="s">
        <v>66</v>
      </c>
      <c r="C2" s="4"/>
      <c r="D2" s="4"/>
      <c r="E2" s="5"/>
      <c r="F2" s="4"/>
      <c r="G2" s="4"/>
      <c r="H2" s="4" t="s">
        <v>65</v>
      </c>
      <c r="I2" s="4"/>
    </row>
    <row r="3" spans="1:9" x14ac:dyDescent="0.3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68</v>
      </c>
      <c r="G3" s="17" t="s">
        <v>5</v>
      </c>
      <c r="H3" s="17" t="s">
        <v>6</v>
      </c>
      <c r="I3" s="16" t="s">
        <v>7</v>
      </c>
    </row>
    <row r="4" spans="1:9" ht="39" customHeight="1" x14ac:dyDescent="0.3">
      <c r="A4" s="6" t="s">
        <v>70</v>
      </c>
      <c r="B4" s="7" t="s">
        <v>10</v>
      </c>
      <c r="C4" s="8" t="s">
        <v>9</v>
      </c>
      <c r="D4" s="9"/>
      <c r="E4" s="10">
        <v>5</v>
      </c>
      <c r="F4" s="11">
        <f>D4*E4</f>
        <v>0</v>
      </c>
      <c r="G4" s="11">
        <v>0.23</v>
      </c>
      <c r="H4" s="11">
        <f>ROUND(F4*G4,2)</f>
        <v>0</v>
      </c>
      <c r="I4" s="11">
        <f t="shared" ref="I4:I55" si="0">F4+H4</f>
        <v>0</v>
      </c>
    </row>
    <row r="5" spans="1:9" ht="40.5" customHeight="1" x14ac:dyDescent="0.3">
      <c r="A5" s="6" t="s">
        <v>71</v>
      </c>
      <c r="B5" s="7" t="s">
        <v>11</v>
      </c>
      <c r="C5" s="8" t="s">
        <v>9</v>
      </c>
      <c r="D5" s="9"/>
      <c r="E5" s="10">
        <v>220</v>
      </c>
      <c r="F5" s="11">
        <f t="shared" ref="F5:F55" si="1">D5*E5</f>
        <v>0</v>
      </c>
      <c r="G5" s="11">
        <v>0.23</v>
      </c>
      <c r="H5" s="11">
        <f t="shared" ref="H5:H55" si="2">ROUND(F5*G5,2)</f>
        <v>0</v>
      </c>
      <c r="I5" s="11">
        <f t="shared" si="0"/>
        <v>0</v>
      </c>
    </row>
    <row r="6" spans="1:9" ht="69" customHeight="1" x14ac:dyDescent="0.3">
      <c r="A6" s="6" t="s">
        <v>72</v>
      </c>
      <c r="B6" s="7" t="s">
        <v>12</v>
      </c>
      <c r="C6" s="8" t="s">
        <v>13</v>
      </c>
      <c r="D6" s="9"/>
      <c r="E6" s="10">
        <v>3</v>
      </c>
      <c r="F6" s="11">
        <f t="shared" si="1"/>
        <v>0</v>
      </c>
      <c r="G6" s="11">
        <v>0.23</v>
      </c>
      <c r="H6" s="11">
        <f t="shared" si="2"/>
        <v>0</v>
      </c>
      <c r="I6" s="11">
        <f t="shared" si="0"/>
        <v>0</v>
      </c>
    </row>
    <row r="7" spans="1:9" ht="44.25" customHeight="1" x14ac:dyDescent="0.3">
      <c r="A7" s="6" t="s">
        <v>73</v>
      </c>
      <c r="B7" s="7" t="s">
        <v>14</v>
      </c>
      <c r="C7" s="8" t="s">
        <v>9</v>
      </c>
      <c r="D7" s="9"/>
      <c r="E7" s="10">
        <v>3</v>
      </c>
      <c r="F7" s="11">
        <f t="shared" si="1"/>
        <v>0</v>
      </c>
      <c r="G7" s="11">
        <v>0.23</v>
      </c>
      <c r="H7" s="11">
        <f t="shared" si="2"/>
        <v>0</v>
      </c>
      <c r="I7" s="11">
        <f t="shared" si="0"/>
        <v>0</v>
      </c>
    </row>
    <row r="8" spans="1:9" ht="31.2" x14ac:dyDescent="0.3">
      <c r="A8" s="6" t="s">
        <v>74</v>
      </c>
      <c r="B8" s="7" t="s">
        <v>15</v>
      </c>
      <c r="C8" s="8" t="s">
        <v>9</v>
      </c>
      <c r="D8" s="9"/>
      <c r="E8" s="10">
        <v>70</v>
      </c>
      <c r="F8" s="11">
        <f t="shared" si="1"/>
        <v>0</v>
      </c>
      <c r="G8" s="11">
        <v>0.23</v>
      </c>
      <c r="H8" s="11">
        <f t="shared" si="2"/>
        <v>0</v>
      </c>
      <c r="I8" s="11">
        <f t="shared" si="0"/>
        <v>0</v>
      </c>
    </row>
    <row r="9" spans="1:9" ht="31.2" x14ac:dyDescent="0.3">
      <c r="A9" s="6" t="s">
        <v>75</v>
      </c>
      <c r="B9" s="7" t="s">
        <v>16</v>
      </c>
      <c r="C9" s="8" t="s">
        <v>13</v>
      </c>
      <c r="D9" s="9"/>
      <c r="E9" s="10">
        <v>2</v>
      </c>
      <c r="F9" s="11">
        <f t="shared" si="1"/>
        <v>0</v>
      </c>
      <c r="G9" s="11">
        <v>0.23</v>
      </c>
      <c r="H9" s="11">
        <f t="shared" si="2"/>
        <v>0</v>
      </c>
      <c r="I9" s="11">
        <f t="shared" si="0"/>
        <v>0</v>
      </c>
    </row>
    <row r="10" spans="1:9" ht="31.2" x14ac:dyDescent="0.3">
      <c r="A10" s="6" t="s">
        <v>76</v>
      </c>
      <c r="B10" s="7" t="s">
        <v>17</v>
      </c>
      <c r="C10" s="8" t="s">
        <v>9</v>
      </c>
      <c r="D10" s="9"/>
      <c r="E10" s="10">
        <v>30</v>
      </c>
      <c r="F10" s="11">
        <f t="shared" si="1"/>
        <v>0</v>
      </c>
      <c r="G10" s="11">
        <v>0.23</v>
      </c>
      <c r="H10" s="11">
        <f t="shared" si="2"/>
        <v>0</v>
      </c>
      <c r="I10" s="11">
        <f t="shared" si="0"/>
        <v>0</v>
      </c>
    </row>
    <row r="11" spans="1:9" ht="31.2" x14ac:dyDescent="0.3">
      <c r="A11" s="6" t="s">
        <v>77</v>
      </c>
      <c r="B11" s="7" t="s">
        <v>18</v>
      </c>
      <c r="C11" s="8" t="s">
        <v>9</v>
      </c>
      <c r="D11" s="9"/>
      <c r="E11" s="10">
        <v>2</v>
      </c>
      <c r="F11" s="11">
        <f t="shared" si="1"/>
        <v>0</v>
      </c>
      <c r="G11" s="11">
        <v>0.23</v>
      </c>
      <c r="H11" s="11">
        <f t="shared" si="2"/>
        <v>0</v>
      </c>
      <c r="I11" s="11">
        <f t="shared" si="0"/>
        <v>0</v>
      </c>
    </row>
    <row r="12" spans="1:9" ht="66.75" customHeight="1" x14ac:dyDescent="0.3">
      <c r="A12" s="6" t="s">
        <v>78</v>
      </c>
      <c r="B12" s="7" t="s">
        <v>19</v>
      </c>
      <c r="C12" s="8" t="s">
        <v>9</v>
      </c>
      <c r="D12" s="9"/>
      <c r="E12" s="10">
        <v>250</v>
      </c>
      <c r="F12" s="11">
        <f t="shared" si="1"/>
        <v>0</v>
      </c>
      <c r="G12" s="11">
        <v>0.23</v>
      </c>
      <c r="H12" s="11">
        <f t="shared" si="2"/>
        <v>0</v>
      </c>
      <c r="I12" s="11">
        <f t="shared" si="0"/>
        <v>0</v>
      </c>
    </row>
    <row r="13" spans="1:9" ht="61.5" customHeight="1" x14ac:dyDescent="0.3">
      <c r="A13" s="6" t="s">
        <v>79</v>
      </c>
      <c r="B13" s="7" t="s">
        <v>20</v>
      </c>
      <c r="C13" s="8" t="s">
        <v>21</v>
      </c>
      <c r="D13" s="9"/>
      <c r="E13" s="10">
        <v>1200</v>
      </c>
      <c r="F13" s="11">
        <f t="shared" si="1"/>
        <v>0</v>
      </c>
      <c r="G13" s="11">
        <v>0.23</v>
      </c>
      <c r="H13" s="11">
        <f t="shared" si="2"/>
        <v>0</v>
      </c>
      <c r="I13" s="11">
        <f t="shared" si="0"/>
        <v>0</v>
      </c>
    </row>
    <row r="14" spans="1:9" ht="70.5" customHeight="1" x14ac:dyDescent="0.3">
      <c r="A14" s="6" t="s">
        <v>80</v>
      </c>
      <c r="B14" s="7" t="s">
        <v>22</v>
      </c>
      <c r="C14" s="8" t="s">
        <v>8</v>
      </c>
      <c r="D14" s="9"/>
      <c r="E14" s="10">
        <v>350</v>
      </c>
      <c r="F14" s="11">
        <f t="shared" si="1"/>
        <v>0</v>
      </c>
      <c r="G14" s="11">
        <v>0.23</v>
      </c>
      <c r="H14" s="11">
        <f t="shared" si="2"/>
        <v>0</v>
      </c>
      <c r="I14" s="11">
        <f t="shared" si="0"/>
        <v>0</v>
      </c>
    </row>
    <row r="15" spans="1:9" ht="97.5" customHeight="1" x14ac:dyDescent="0.3">
      <c r="A15" s="6" t="s">
        <v>81</v>
      </c>
      <c r="B15" s="7" t="s">
        <v>23</v>
      </c>
      <c r="C15" s="8" t="s">
        <v>9</v>
      </c>
      <c r="D15" s="9"/>
      <c r="E15" s="10">
        <v>150</v>
      </c>
      <c r="F15" s="11">
        <f t="shared" si="1"/>
        <v>0</v>
      </c>
      <c r="G15" s="11">
        <v>0.23</v>
      </c>
      <c r="H15" s="11">
        <f t="shared" si="2"/>
        <v>0</v>
      </c>
      <c r="I15" s="11">
        <f t="shared" si="0"/>
        <v>0</v>
      </c>
    </row>
    <row r="16" spans="1:9" ht="97.5" customHeight="1" x14ac:dyDescent="0.3">
      <c r="A16" s="6" t="s">
        <v>82</v>
      </c>
      <c r="B16" s="7" t="s">
        <v>24</v>
      </c>
      <c r="C16" s="8" t="s">
        <v>9</v>
      </c>
      <c r="D16" s="9"/>
      <c r="E16" s="10">
        <v>10</v>
      </c>
      <c r="F16" s="11">
        <f t="shared" si="1"/>
        <v>0</v>
      </c>
      <c r="G16" s="11">
        <v>0.23</v>
      </c>
      <c r="H16" s="11">
        <f t="shared" si="2"/>
        <v>0</v>
      </c>
      <c r="I16" s="11">
        <f t="shared" si="0"/>
        <v>0</v>
      </c>
    </row>
    <row r="17" spans="1:9" ht="96" customHeight="1" x14ac:dyDescent="0.3">
      <c r="A17" s="6" t="s">
        <v>83</v>
      </c>
      <c r="B17" s="7" t="s">
        <v>25</v>
      </c>
      <c r="C17" s="8" t="s">
        <v>9</v>
      </c>
      <c r="D17" s="9"/>
      <c r="E17" s="10">
        <v>30</v>
      </c>
      <c r="F17" s="11">
        <f t="shared" si="1"/>
        <v>0</v>
      </c>
      <c r="G17" s="11">
        <v>0.23</v>
      </c>
      <c r="H17" s="11">
        <f t="shared" si="2"/>
        <v>0</v>
      </c>
      <c r="I17" s="11">
        <f t="shared" si="0"/>
        <v>0</v>
      </c>
    </row>
    <row r="18" spans="1:9" ht="36.75" customHeight="1" x14ac:dyDescent="0.3">
      <c r="A18" s="6" t="s">
        <v>84</v>
      </c>
      <c r="B18" s="7" t="s">
        <v>26</v>
      </c>
      <c r="C18" s="8" t="s">
        <v>9</v>
      </c>
      <c r="D18" s="9"/>
      <c r="E18" s="10">
        <v>20</v>
      </c>
      <c r="F18" s="11">
        <f t="shared" si="1"/>
        <v>0</v>
      </c>
      <c r="G18" s="11">
        <v>0.23</v>
      </c>
      <c r="H18" s="11">
        <f t="shared" si="2"/>
        <v>0</v>
      </c>
      <c r="I18" s="11">
        <f t="shared" si="0"/>
        <v>0</v>
      </c>
    </row>
    <row r="19" spans="1:9" ht="62.4" x14ac:dyDescent="0.3">
      <c r="A19" s="6" t="s">
        <v>85</v>
      </c>
      <c r="B19" s="7" t="s">
        <v>27</v>
      </c>
      <c r="C19" s="8" t="s">
        <v>9</v>
      </c>
      <c r="D19" s="9"/>
      <c r="E19" s="10">
        <v>10</v>
      </c>
      <c r="F19" s="11">
        <f t="shared" si="1"/>
        <v>0</v>
      </c>
      <c r="G19" s="11">
        <v>0.23</v>
      </c>
      <c r="H19" s="11">
        <f t="shared" si="2"/>
        <v>0</v>
      </c>
      <c r="I19" s="11">
        <f t="shared" si="0"/>
        <v>0</v>
      </c>
    </row>
    <row r="20" spans="1:9" ht="31.2" x14ac:dyDescent="0.3">
      <c r="A20" s="6" t="s">
        <v>86</v>
      </c>
      <c r="B20" s="7" t="s">
        <v>28</v>
      </c>
      <c r="C20" s="8" t="s">
        <v>9</v>
      </c>
      <c r="D20" s="9"/>
      <c r="E20" s="10">
        <v>6</v>
      </c>
      <c r="F20" s="11">
        <f t="shared" si="1"/>
        <v>0</v>
      </c>
      <c r="G20" s="11">
        <v>0.23</v>
      </c>
      <c r="H20" s="11">
        <f t="shared" si="2"/>
        <v>0</v>
      </c>
      <c r="I20" s="11">
        <f t="shared" si="0"/>
        <v>0</v>
      </c>
    </row>
    <row r="21" spans="1:9" ht="102" customHeight="1" x14ac:dyDescent="0.3">
      <c r="A21" s="6" t="s">
        <v>87</v>
      </c>
      <c r="B21" s="7" t="s">
        <v>29</v>
      </c>
      <c r="C21" s="8" t="s">
        <v>9</v>
      </c>
      <c r="D21" s="9"/>
      <c r="E21" s="10">
        <v>2</v>
      </c>
      <c r="F21" s="11">
        <f t="shared" si="1"/>
        <v>0</v>
      </c>
      <c r="G21" s="11">
        <v>0.23</v>
      </c>
      <c r="H21" s="11">
        <f t="shared" si="2"/>
        <v>0</v>
      </c>
      <c r="I21" s="11">
        <f t="shared" si="0"/>
        <v>0</v>
      </c>
    </row>
    <row r="22" spans="1:9" ht="46.8" x14ac:dyDescent="0.3">
      <c r="A22" s="6" t="s">
        <v>88</v>
      </c>
      <c r="B22" s="7" t="s">
        <v>30</v>
      </c>
      <c r="C22" s="8" t="s">
        <v>9</v>
      </c>
      <c r="D22" s="9"/>
      <c r="E22" s="10">
        <v>20</v>
      </c>
      <c r="F22" s="11">
        <f t="shared" si="1"/>
        <v>0</v>
      </c>
      <c r="G22" s="11">
        <v>0.23</v>
      </c>
      <c r="H22" s="11">
        <f t="shared" si="2"/>
        <v>0</v>
      </c>
      <c r="I22" s="11">
        <f t="shared" si="0"/>
        <v>0</v>
      </c>
    </row>
    <row r="23" spans="1:9" ht="109.2" x14ac:dyDescent="0.3">
      <c r="A23" s="6" t="s">
        <v>89</v>
      </c>
      <c r="B23" s="7" t="s">
        <v>31</v>
      </c>
      <c r="C23" s="8" t="s">
        <v>9</v>
      </c>
      <c r="D23" s="9"/>
      <c r="E23" s="10">
        <v>42</v>
      </c>
      <c r="F23" s="11">
        <f t="shared" si="1"/>
        <v>0</v>
      </c>
      <c r="G23" s="11">
        <v>0.23</v>
      </c>
      <c r="H23" s="11">
        <f t="shared" si="2"/>
        <v>0</v>
      </c>
      <c r="I23" s="11">
        <f t="shared" si="0"/>
        <v>0</v>
      </c>
    </row>
    <row r="24" spans="1:9" x14ac:dyDescent="0.3">
      <c r="A24" s="6" t="s">
        <v>90</v>
      </c>
      <c r="B24" s="7" t="s">
        <v>32</v>
      </c>
      <c r="C24" s="8" t="s">
        <v>9</v>
      </c>
      <c r="D24" s="9"/>
      <c r="E24" s="10">
        <v>70</v>
      </c>
      <c r="F24" s="11">
        <f t="shared" si="1"/>
        <v>0</v>
      </c>
      <c r="G24" s="11">
        <v>0.23</v>
      </c>
      <c r="H24" s="11">
        <f t="shared" si="2"/>
        <v>0</v>
      </c>
      <c r="I24" s="11">
        <f t="shared" si="0"/>
        <v>0</v>
      </c>
    </row>
    <row r="25" spans="1:9" ht="86.25" customHeight="1" x14ac:dyDescent="0.3">
      <c r="A25" s="6" t="s">
        <v>91</v>
      </c>
      <c r="B25" s="7" t="s">
        <v>33</v>
      </c>
      <c r="C25" s="8" t="s">
        <v>34</v>
      </c>
      <c r="D25" s="9"/>
      <c r="E25" s="10">
        <v>0</v>
      </c>
      <c r="F25" s="11">
        <f t="shared" si="1"/>
        <v>0</v>
      </c>
      <c r="G25" s="11">
        <v>0.23</v>
      </c>
      <c r="H25" s="11">
        <f t="shared" si="2"/>
        <v>0</v>
      </c>
      <c r="I25" s="11">
        <f t="shared" si="0"/>
        <v>0</v>
      </c>
    </row>
    <row r="26" spans="1:9" ht="86.25" customHeight="1" x14ac:dyDescent="0.3">
      <c r="A26" s="6" t="s">
        <v>92</v>
      </c>
      <c r="B26" s="7" t="s">
        <v>35</v>
      </c>
      <c r="C26" s="8" t="s">
        <v>9</v>
      </c>
      <c r="D26" s="9"/>
      <c r="E26" s="10">
        <v>20</v>
      </c>
      <c r="F26" s="11">
        <f t="shared" si="1"/>
        <v>0</v>
      </c>
      <c r="G26" s="11">
        <v>0.23</v>
      </c>
      <c r="H26" s="11">
        <f t="shared" si="2"/>
        <v>0</v>
      </c>
      <c r="I26" s="11">
        <f t="shared" si="0"/>
        <v>0</v>
      </c>
    </row>
    <row r="27" spans="1:9" ht="109.2" x14ac:dyDescent="0.3">
      <c r="A27" s="6" t="s">
        <v>93</v>
      </c>
      <c r="B27" s="7" t="s">
        <v>36</v>
      </c>
      <c r="C27" s="8" t="s">
        <v>9</v>
      </c>
      <c r="D27" s="9"/>
      <c r="E27" s="10">
        <v>5</v>
      </c>
      <c r="F27" s="11">
        <f t="shared" si="1"/>
        <v>0</v>
      </c>
      <c r="G27" s="11">
        <v>0.23</v>
      </c>
      <c r="H27" s="11">
        <f t="shared" si="2"/>
        <v>0</v>
      </c>
      <c r="I27" s="11">
        <f t="shared" si="0"/>
        <v>0</v>
      </c>
    </row>
    <row r="28" spans="1:9" ht="62.4" x14ac:dyDescent="0.3">
      <c r="A28" s="6" t="s">
        <v>94</v>
      </c>
      <c r="B28" s="7" t="s">
        <v>37</v>
      </c>
      <c r="C28" s="8" t="s">
        <v>9</v>
      </c>
      <c r="D28" s="9"/>
      <c r="E28" s="10">
        <v>20</v>
      </c>
      <c r="F28" s="11">
        <f t="shared" si="1"/>
        <v>0</v>
      </c>
      <c r="G28" s="11">
        <v>0.23</v>
      </c>
      <c r="H28" s="11">
        <f t="shared" si="2"/>
        <v>0</v>
      </c>
      <c r="I28" s="11">
        <f t="shared" si="0"/>
        <v>0</v>
      </c>
    </row>
    <row r="29" spans="1:9" ht="46.8" x14ac:dyDescent="0.3">
      <c r="A29" s="6" t="s">
        <v>95</v>
      </c>
      <c r="B29" s="7" t="s">
        <v>38</v>
      </c>
      <c r="C29" s="8" t="s">
        <v>9</v>
      </c>
      <c r="D29" s="9"/>
      <c r="E29" s="10">
        <v>10</v>
      </c>
      <c r="F29" s="11">
        <f t="shared" si="1"/>
        <v>0</v>
      </c>
      <c r="G29" s="11">
        <v>0.23</v>
      </c>
      <c r="H29" s="11">
        <f t="shared" si="2"/>
        <v>0</v>
      </c>
      <c r="I29" s="11">
        <f t="shared" si="0"/>
        <v>0</v>
      </c>
    </row>
    <row r="30" spans="1:9" ht="46.8" x14ac:dyDescent="0.3">
      <c r="A30" s="6" t="s">
        <v>96</v>
      </c>
      <c r="B30" s="7" t="s">
        <v>39</v>
      </c>
      <c r="C30" s="8" t="s">
        <v>9</v>
      </c>
      <c r="D30" s="9"/>
      <c r="E30" s="10">
        <v>1</v>
      </c>
      <c r="F30" s="11">
        <f t="shared" si="1"/>
        <v>0</v>
      </c>
      <c r="G30" s="11">
        <v>0.23</v>
      </c>
      <c r="H30" s="11">
        <f t="shared" si="2"/>
        <v>0</v>
      </c>
      <c r="I30" s="11">
        <f t="shared" si="0"/>
        <v>0</v>
      </c>
    </row>
    <row r="31" spans="1:9" ht="62.4" x14ac:dyDescent="0.3">
      <c r="A31" s="6" t="s">
        <v>97</v>
      </c>
      <c r="B31" s="7" t="s">
        <v>40</v>
      </c>
      <c r="C31" s="8" t="s">
        <v>8</v>
      </c>
      <c r="D31" s="9"/>
      <c r="E31" s="10">
        <v>3</v>
      </c>
      <c r="F31" s="11">
        <f t="shared" si="1"/>
        <v>0</v>
      </c>
      <c r="G31" s="11">
        <v>0.23</v>
      </c>
      <c r="H31" s="11">
        <f t="shared" si="2"/>
        <v>0</v>
      </c>
      <c r="I31" s="11">
        <f t="shared" si="0"/>
        <v>0</v>
      </c>
    </row>
    <row r="32" spans="1:9" ht="46.8" x14ac:dyDescent="0.3">
      <c r="A32" s="6" t="s">
        <v>98</v>
      </c>
      <c r="B32" s="7" t="s">
        <v>41</v>
      </c>
      <c r="C32" s="8" t="s">
        <v>8</v>
      </c>
      <c r="D32" s="9"/>
      <c r="E32" s="10">
        <v>1150</v>
      </c>
      <c r="F32" s="11">
        <f t="shared" si="1"/>
        <v>0</v>
      </c>
      <c r="G32" s="11">
        <v>0.23</v>
      </c>
      <c r="H32" s="11">
        <f t="shared" si="2"/>
        <v>0</v>
      </c>
      <c r="I32" s="11">
        <f t="shared" si="0"/>
        <v>0</v>
      </c>
    </row>
    <row r="33" spans="1:9" ht="62.4" x14ac:dyDescent="0.3">
      <c r="A33" s="6" t="s">
        <v>99</v>
      </c>
      <c r="B33" s="7" t="s">
        <v>42</v>
      </c>
      <c r="C33" s="8" t="s">
        <v>9</v>
      </c>
      <c r="D33" s="9"/>
      <c r="E33" s="10">
        <v>70</v>
      </c>
      <c r="F33" s="11">
        <f t="shared" si="1"/>
        <v>0</v>
      </c>
      <c r="G33" s="11">
        <v>0.23</v>
      </c>
      <c r="H33" s="11">
        <f t="shared" si="2"/>
        <v>0</v>
      </c>
      <c r="I33" s="11">
        <f t="shared" si="0"/>
        <v>0</v>
      </c>
    </row>
    <row r="34" spans="1:9" ht="31.2" x14ac:dyDescent="0.3">
      <c r="A34" s="6" t="s">
        <v>100</v>
      </c>
      <c r="B34" s="7" t="s">
        <v>43</v>
      </c>
      <c r="C34" s="8" t="s">
        <v>8</v>
      </c>
      <c r="D34" s="9"/>
      <c r="E34" s="10">
        <v>0</v>
      </c>
      <c r="F34" s="11">
        <f t="shared" si="1"/>
        <v>0</v>
      </c>
      <c r="G34" s="11">
        <v>0.23</v>
      </c>
      <c r="H34" s="11">
        <f t="shared" si="2"/>
        <v>0</v>
      </c>
      <c r="I34" s="11">
        <f t="shared" si="0"/>
        <v>0</v>
      </c>
    </row>
    <row r="35" spans="1:9" ht="109.2" x14ac:dyDescent="0.3">
      <c r="A35" s="6" t="s">
        <v>101</v>
      </c>
      <c r="B35" s="7" t="s">
        <v>44</v>
      </c>
      <c r="C35" s="8" t="s">
        <v>8</v>
      </c>
      <c r="D35" s="9"/>
      <c r="E35" s="10">
        <v>13</v>
      </c>
      <c r="F35" s="11">
        <f t="shared" si="1"/>
        <v>0</v>
      </c>
      <c r="G35" s="11">
        <v>0.08</v>
      </c>
      <c r="H35" s="11">
        <f t="shared" si="2"/>
        <v>0</v>
      </c>
      <c r="I35" s="11">
        <f t="shared" si="0"/>
        <v>0</v>
      </c>
    </row>
    <row r="36" spans="1:9" ht="31.2" x14ac:dyDescent="0.3">
      <c r="A36" s="6" t="s">
        <v>102</v>
      </c>
      <c r="B36" s="7" t="s">
        <v>45</v>
      </c>
      <c r="C36" s="8" t="s">
        <v>8</v>
      </c>
      <c r="D36" s="9"/>
      <c r="E36" s="10">
        <v>5</v>
      </c>
      <c r="F36" s="11">
        <f t="shared" si="1"/>
        <v>0</v>
      </c>
      <c r="G36" s="11">
        <v>0.23</v>
      </c>
      <c r="H36" s="11">
        <f t="shared" si="2"/>
        <v>0</v>
      </c>
      <c r="I36" s="11">
        <f t="shared" si="0"/>
        <v>0</v>
      </c>
    </row>
    <row r="37" spans="1:9" ht="31.2" x14ac:dyDescent="0.3">
      <c r="A37" s="6" t="s">
        <v>103</v>
      </c>
      <c r="B37" s="7" t="s">
        <v>46</v>
      </c>
      <c r="C37" s="8" t="s">
        <v>8</v>
      </c>
      <c r="D37" s="9"/>
      <c r="E37" s="10">
        <v>2</v>
      </c>
      <c r="F37" s="11">
        <f t="shared" si="1"/>
        <v>0</v>
      </c>
      <c r="G37" s="11">
        <v>0.23</v>
      </c>
      <c r="H37" s="11">
        <f t="shared" si="2"/>
        <v>0</v>
      </c>
      <c r="I37" s="11">
        <f t="shared" si="0"/>
        <v>0</v>
      </c>
    </row>
    <row r="38" spans="1:9" ht="62.4" x14ac:dyDescent="0.3">
      <c r="A38" s="6" t="s">
        <v>104</v>
      </c>
      <c r="B38" s="7" t="s">
        <v>47</v>
      </c>
      <c r="C38" s="8" t="s">
        <v>9</v>
      </c>
      <c r="D38" s="9"/>
      <c r="E38" s="10">
        <v>20</v>
      </c>
      <c r="F38" s="11">
        <f t="shared" si="1"/>
        <v>0</v>
      </c>
      <c r="G38" s="11">
        <v>0.23</v>
      </c>
      <c r="H38" s="11">
        <f t="shared" si="2"/>
        <v>0</v>
      </c>
      <c r="I38" s="11">
        <f t="shared" si="0"/>
        <v>0</v>
      </c>
    </row>
    <row r="39" spans="1:9" ht="62.4" x14ac:dyDescent="0.3">
      <c r="A39" s="6" t="s">
        <v>105</v>
      </c>
      <c r="B39" s="7" t="s">
        <v>48</v>
      </c>
      <c r="C39" s="8" t="s">
        <v>9</v>
      </c>
      <c r="D39" s="9"/>
      <c r="E39" s="10">
        <v>50</v>
      </c>
      <c r="F39" s="11">
        <f t="shared" si="1"/>
        <v>0</v>
      </c>
      <c r="G39" s="11">
        <v>0.23</v>
      </c>
      <c r="H39" s="11">
        <f t="shared" si="2"/>
        <v>0</v>
      </c>
      <c r="I39" s="11">
        <f t="shared" si="0"/>
        <v>0</v>
      </c>
    </row>
    <row r="40" spans="1:9" ht="62.4" x14ac:dyDescent="0.3">
      <c r="A40" s="6" t="s">
        <v>106</v>
      </c>
      <c r="B40" s="7" t="s">
        <v>49</v>
      </c>
      <c r="C40" s="8" t="s">
        <v>8</v>
      </c>
      <c r="D40" s="9"/>
      <c r="E40" s="10">
        <v>35</v>
      </c>
      <c r="F40" s="11">
        <f t="shared" si="1"/>
        <v>0</v>
      </c>
      <c r="G40" s="11">
        <v>0.23</v>
      </c>
      <c r="H40" s="11">
        <f t="shared" si="2"/>
        <v>0</v>
      </c>
      <c r="I40" s="11">
        <f t="shared" si="0"/>
        <v>0</v>
      </c>
    </row>
    <row r="41" spans="1:9" x14ac:dyDescent="0.3">
      <c r="A41" s="6" t="s">
        <v>107</v>
      </c>
      <c r="B41" s="7" t="s">
        <v>50</v>
      </c>
      <c r="C41" s="8" t="s">
        <v>8</v>
      </c>
      <c r="D41" s="9"/>
      <c r="E41" s="10">
        <v>1</v>
      </c>
      <c r="F41" s="11">
        <f t="shared" si="1"/>
        <v>0</v>
      </c>
      <c r="G41" s="11">
        <v>0.08</v>
      </c>
      <c r="H41" s="11">
        <f t="shared" si="2"/>
        <v>0</v>
      </c>
      <c r="I41" s="11">
        <f t="shared" si="0"/>
        <v>0</v>
      </c>
    </row>
    <row r="42" spans="1:9" ht="31.2" x14ac:dyDescent="0.3">
      <c r="A42" s="6" t="s">
        <v>108</v>
      </c>
      <c r="B42" s="7" t="s">
        <v>51</v>
      </c>
      <c r="C42" s="8" t="s">
        <v>9</v>
      </c>
      <c r="D42" s="9"/>
      <c r="E42" s="10">
        <v>10</v>
      </c>
      <c r="F42" s="11">
        <f t="shared" si="1"/>
        <v>0</v>
      </c>
      <c r="G42" s="11">
        <v>0.23</v>
      </c>
      <c r="H42" s="11">
        <f t="shared" si="2"/>
        <v>0</v>
      </c>
      <c r="I42" s="11">
        <f t="shared" si="0"/>
        <v>0</v>
      </c>
    </row>
    <row r="43" spans="1:9" ht="46.8" x14ac:dyDescent="0.3">
      <c r="A43" s="6" t="s">
        <v>109</v>
      </c>
      <c r="B43" s="7" t="s">
        <v>52</v>
      </c>
      <c r="C43" s="8" t="s">
        <v>9</v>
      </c>
      <c r="D43" s="9"/>
      <c r="E43" s="10">
        <v>50</v>
      </c>
      <c r="F43" s="11">
        <f t="shared" si="1"/>
        <v>0</v>
      </c>
      <c r="G43" s="11">
        <v>0.23</v>
      </c>
      <c r="H43" s="11">
        <f t="shared" si="2"/>
        <v>0</v>
      </c>
      <c r="I43" s="11">
        <f t="shared" si="0"/>
        <v>0</v>
      </c>
    </row>
    <row r="44" spans="1:9" ht="46.8" x14ac:dyDescent="0.3">
      <c r="A44" s="6" t="s">
        <v>110</v>
      </c>
      <c r="B44" s="7" t="s">
        <v>53</v>
      </c>
      <c r="C44" s="8" t="s">
        <v>9</v>
      </c>
      <c r="D44" s="9"/>
      <c r="E44" s="10">
        <v>25</v>
      </c>
      <c r="F44" s="11">
        <f t="shared" si="1"/>
        <v>0</v>
      </c>
      <c r="G44" s="11">
        <v>0.23</v>
      </c>
      <c r="H44" s="11">
        <f t="shared" si="2"/>
        <v>0</v>
      </c>
      <c r="I44" s="11">
        <f t="shared" si="0"/>
        <v>0</v>
      </c>
    </row>
    <row r="45" spans="1:9" ht="46.8" x14ac:dyDescent="0.3">
      <c r="A45" s="6" t="s">
        <v>111</v>
      </c>
      <c r="B45" s="7" t="s">
        <v>54</v>
      </c>
      <c r="C45" s="8" t="s">
        <v>8</v>
      </c>
      <c r="D45" s="9"/>
      <c r="E45" s="10">
        <v>13</v>
      </c>
      <c r="F45" s="11">
        <f t="shared" si="1"/>
        <v>0</v>
      </c>
      <c r="G45" s="11">
        <v>0.23</v>
      </c>
      <c r="H45" s="11">
        <f t="shared" si="2"/>
        <v>0</v>
      </c>
      <c r="I45" s="11">
        <f t="shared" si="0"/>
        <v>0</v>
      </c>
    </row>
    <row r="46" spans="1:9" ht="46.8" x14ac:dyDescent="0.3">
      <c r="A46" s="6" t="s">
        <v>112</v>
      </c>
      <c r="B46" s="7" t="s">
        <v>55</v>
      </c>
      <c r="C46" s="8" t="s">
        <v>8</v>
      </c>
      <c r="D46" s="9"/>
      <c r="E46" s="10">
        <v>85</v>
      </c>
      <c r="F46" s="11">
        <f t="shared" si="1"/>
        <v>0</v>
      </c>
      <c r="G46" s="11">
        <v>0.23</v>
      </c>
      <c r="H46" s="11">
        <f t="shared" si="2"/>
        <v>0</v>
      </c>
      <c r="I46" s="11">
        <f t="shared" si="0"/>
        <v>0</v>
      </c>
    </row>
    <row r="47" spans="1:9" ht="46.8" x14ac:dyDescent="0.3">
      <c r="A47" s="6" t="s">
        <v>113</v>
      </c>
      <c r="B47" s="7" t="s">
        <v>56</v>
      </c>
      <c r="C47" s="8" t="s">
        <v>8</v>
      </c>
      <c r="D47" s="9"/>
      <c r="E47" s="10">
        <v>95</v>
      </c>
      <c r="F47" s="11">
        <f t="shared" si="1"/>
        <v>0</v>
      </c>
      <c r="G47" s="11">
        <v>0.23</v>
      </c>
      <c r="H47" s="11">
        <f t="shared" si="2"/>
        <v>0</v>
      </c>
      <c r="I47" s="11">
        <f t="shared" si="0"/>
        <v>0</v>
      </c>
    </row>
    <row r="48" spans="1:9" ht="109.2" x14ac:dyDescent="0.3">
      <c r="A48" s="6" t="s">
        <v>114</v>
      </c>
      <c r="B48" s="7" t="s">
        <v>57</v>
      </c>
      <c r="C48" s="8" t="s">
        <v>8</v>
      </c>
      <c r="D48" s="9"/>
      <c r="E48" s="10">
        <v>7</v>
      </c>
      <c r="F48" s="11">
        <f t="shared" si="1"/>
        <v>0</v>
      </c>
      <c r="G48" s="11">
        <v>0.23</v>
      </c>
      <c r="H48" s="11">
        <f t="shared" si="2"/>
        <v>0</v>
      </c>
      <c r="I48" s="11">
        <f t="shared" si="0"/>
        <v>0</v>
      </c>
    </row>
    <row r="49" spans="1:9" ht="62.4" x14ac:dyDescent="0.3">
      <c r="A49" s="6" t="s">
        <v>115</v>
      </c>
      <c r="B49" s="7" t="s">
        <v>58</v>
      </c>
      <c r="C49" s="8" t="s">
        <v>8</v>
      </c>
      <c r="D49" s="9"/>
      <c r="E49" s="10">
        <v>25</v>
      </c>
      <c r="F49" s="11">
        <f t="shared" si="1"/>
        <v>0</v>
      </c>
      <c r="G49" s="11">
        <v>0.23</v>
      </c>
      <c r="H49" s="11">
        <f t="shared" si="2"/>
        <v>0</v>
      </c>
      <c r="I49" s="11">
        <f t="shared" si="0"/>
        <v>0</v>
      </c>
    </row>
    <row r="50" spans="1:9" x14ac:dyDescent="0.3">
      <c r="A50" s="6" t="s">
        <v>116</v>
      </c>
      <c r="B50" s="7" t="s">
        <v>59</v>
      </c>
      <c r="C50" s="8" t="s">
        <v>9</v>
      </c>
      <c r="D50" s="9"/>
      <c r="E50" s="10">
        <v>30</v>
      </c>
      <c r="F50" s="11">
        <f t="shared" si="1"/>
        <v>0</v>
      </c>
      <c r="G50" s="11">
        <v>0.23</v>
      </c>
      <c r="H50" s="11">
        <f t="shared" si="2"/>
        <v>0</v>
      </c>
      <c r="I50" s="11">
        <f t="shared" si="0"/>
        <v>0</v>
      </c>
    </row>
    <row r="51" spans="1:9" x14ac:dyDescent="0.3">
      <c r="A51" s="6" t="s">
        <v>117</v>
      </c>
      <c r="B51" s="7" t="s">
        <v>60</v>
      </c>
      <c r="C51" s="8" t="s">
        <v>9</v>
      </c>
      <c r="D51" s="9"/>
      <c r="E51" s="10">
        <v>15</v>
      </c>
      <c r="F51" s="11">
        <f t="shared" si="1"/>
        <v>0</v>
      </c>
      <c r="G51" s="11">
        <v>0.23</v>
      </c>
      <c r="H51" s="11">
        <f t="shared" si="2"/>
        <v>0</v>
      </c>
      <c r="I51" s="11">
        <f t="shared" si="0"/>
        <v>0</v>
      </c>
    </row>
    <row r="52" spans="1:9" ht="24" customHeight="1" x14ac:dyDescent="0.3">
      <c r="A52" s="6" t="s">
        <v>118</v>
      </c>
      <c r="B52" s="7" t="s">
        <v>61</v>
      </c>
      <c r="C52" s="8" t="s">
        <v>9</v>
      </c>
      <c r="D52" s="9"/>
      <c r="E52" s="10">
        <v>5</v>
      </c>
      <c r="F52" s="11">
        <f t="shared" si="1"/>
        <v>0</v>
      </c>
      <c r="G52" s="11">
        <v>0.23</v>
      </c>
      <c r="H52" s="11">
        <f t="shared" si="2"/>
        <v>0</v>
      </c>
      <c r="I52" s="11">
        <f t="shared" si="0"/>
        <v>0</v>
      </c>
    </row>
    <row r="53" spans="1:9" ht="24" customHeight="1" x14ac:dyDescent="0.3">
      <c r="A53" s="6" t="s">
        <v>119</v>
      </c>
      <c r="B53" s="7" t="s">
        <v>62</v>
      </c>
      <c r="C53" s="8" t="s">
        <v>9</v>
      </c>
      <c r="D53" s="9"/>
      <c r="E53" s="10">
        <v>2</v>
      </c>
      <c r="F53" s="11">
        <f t="shared" si="1"/>
        <v>0</v>
      </c>
      <c r="G53" s="11">
        <v>0.23</v>
      </c>
      <c r="H53" s="11">
        <f t="shared" si="2"/>
        <v>0</v>
      </c>
      <c r="I53" s="11">
        <f t="shared" si="0"/>
        <v>0</v>
      </c>
    </row>
    <row r="54" spans="1:9" ht="21.75" customHeight="1" x14ac:dyDescent="0.3">
      <c r="A54" s="6" t="s">
        <v>120</v>
      </c>
      <c r="B54" s="7" t="s">
        <v>63</v>
      </c>
      <c r="C54" s="8" t="s">
        <v>9</v>
      </c>
      <c r="D54" s="9"/>
      <c r="E54" s="10">
        <v>2</v>
      </c>
      <c r="F54" s="11">
        <f t="shared" si="1"/>
        <v>0</v>
      </c>
      <c r="G54" s="11">
        <v>0.23</v>
      </c>
      <c r="H54" s="11">
        <f t="shared" si="2"/>
        <v>0</v>
      </c>
      <c r="I54" s="11">
        <f t="shared" si="0"/>
        <v>0</v>
      </c>
    </row>
    <row r="55" spans="1:9" ht="62.4" x14ac:dyDescent="0.3">
      <c r="A55" s="6" t="s">
        <v>121</v>
      </c>
      <c r="B55" s="7" t="s">
        <v>64</v>
      </c>
      <c r="C55" s="8" t="s">
        <v>9</v>
      </c>
      <c r="D55" s="9"/>
      <c r="E55" s="10">
        <v>45</v>
      </c>
      <c r="F55" s="11">
        <f t="shared" si="1"/>
        <v>0</v>
      </c>
      <c r="G55" s="11">
        <v>0.23</v>
      </c>
      <c r="H55" s="11">
        <f t="shared" si="2"/>
        <v>0</v>
      </c>
      <c r="I55" s="11">
        <f t="shared" si="0"/>
        <v>0</v>
      </c>
    </row>
    <row r="56" spans="1:9" x14ac:dyDescent="0.3">
      <c r="A56" s="12"/>
      <c r="B56" s="12" t="s">
        <v>67</v>
      </c>
      <c r="C56" s="12"/>
      <c r="D56" s="13"/>
      <c r="E56" s="14"/>
      <c r="F56" s="13">
        <f>SUM(F4:F55)</f>
        <v>0</v>
      </c>
      <c r="G56" s="13">
        <v>0.23</v>
      </c>
      <c r="H56" s="13">
        <f>SUM(H4:H55)</f>
        <v>0</v>
      </c>
      <c r="I56" s="15">
        <f>SUM(I4:I55)</f>
        <v>0</v>
      </c>
    </row>
  </sheetData>
  <sheetProtection selectLockedCells="1" selectUnlockedCells="1"/>
  <phoneticPr fontId="4" type="noConversion"/>
  <pageMargins left="0.70000000000000007" right="0.70000000000000007" top="0.75" bottom="0.75" header="0.51181102362204722" footer="0.5118110236220472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8" zoomScaleNormal="78" workbookViewId="0"/>
  </sheetViews>
  <sheetFormatPr defaultColWidth="8.6640625" defaultRowHeight="14.4" x14ac:dyDescent="0.3"/>
  <sheetData/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78" zoomScaleNormal="78" workbookViewId="0"/>
  </sheetViews>
  <sheetFormatPr defaultColWidth="8.6640625" defaultRowHeight="14.4" x14ac:dyDescent="0.3"/>
  <sheetData/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CHEMIA 2022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d.stworzyjanek</dc:creator>
  <cp:lastModifiedBy>d.stworzyjanek</cp:lastModifiedBy>
  <cp:revision>3</cp:revision>
  <cp:lastPrinted>1601-01-01T00:00:00Z</cp:lastPrinted>
  <dcterms:created xsi:type="dcterms:W3CDTF">2006-09-16T00:00:00Z</dcterms:created>
  <dcterms:modified xsi:type="dcterms:W3CDTF">2021-12-28T11:10:01Z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