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049BC367-33A6-4D84-A586-ED2ACFDCFD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H11" i="1" s="1"/>
  <c r="I11" i="1" s="1"/>
  <c r="F12" i="1"/>
  <c r="H12" i="1" s="1"/>
  <c r="F13" i="1"/>
  <c r="F14" i="1"/>
  <c r="F15" i="1"/>
  <c r="F16" i="1"/>
  <c r="F17" i="1"/>
  <c r="F18" i="1"/>
  <c r="H18" i="1" s="1"/>
  <c r="F19" i="1"/>
  <c r="H19" i="1" s="1"/>
  <c r="I19" i="1" s="1"/>
  <c r="F20" i="1"/>
  <c r="F21" i="1"/>
  <c r="F22" i="1"/>
  <c r="F23" i="1"/>
  <c r="F4" i="1"/>
  <c r="F24" i="1" s="1"/>
  <c r="E24" i="1"/>
  <c r="H23" i="1"/>
  <c r="I23" i="1" s="1"/>
  <c r="H22" i="1"/>
  <c r="H16" i="1"/>
  <c r="H15" i="1"/>
  <c r="I15" i="1" s="1"/>
  <c r="H14" i="1"/>
  <c r="H13" i="1"/>
  <c r="H8" i="1"/>
  <c r="H6" i="1"/>
  <c r="H7" i="1" l="1"/>
  <c r="I7" i="1" s="1"/>
  <c r="I22" i="1"/>
  <c r="H21" i="1"/>
  <c r="I21" i="1" s="1"/>
  <c r="H20" i="1"/>
  <c r="I20" i="1" s="1"/>
  <c r="I18" i="1"/>
  <c r="H17" i="1"/>
  <c r="I17" i="1" s="1"/>
  <c r="I16" i="1"/>
  <c r="I14" i="1"/>
  <c r="I13" i="1"/>
  <c r="I12" i="1"/>
  <c r="H10" i="1"/>
  <c r="I10" i="1" s="1"/>
  <c r="H9" i="1"/>
  <c r="I9" i="1" s="1"/>
  <c r="I8" i="1"/>
  <c r="I6" i="1"/>
  <c r="H5" i="1"/>
  <c r="I5" i="1" s="1"/>
  <c r="H4" i="1"/>
  <c r="I4" i="1" l="1"/>
  <c r="I24" i="1" s="1"/>
  <c r="H24" i="1"/>
</calcChain>
</file>

<file path=xl/sharedStrings.xml><?xml version="1.0" encoding="utf-8"?>
<sst xmlns="http://schemas.openxmlformats.org/spreadsheetml/2006/main" count="73" uniqueCount="58">
  <si>
    <t>Część  VI FORMULARZ CENOWY</t>
  </si>
  <si>
    <t>Załącznik Nr 2e</t>
  </si>
  <si>
    <t>Zespół Szkół Specjalnych w Brańszczyku</t>
  </si>
  <si>
    <t>L.P.</t>
  </si>
  <si>
    <t>Produkt Nazwa</t>
  </si>
  <si>
    <t>Jedn. Miary opakowanie/sztuki</t>
  </si>
  <si>
    <t xml:space="preserve">                          Ilość</t>
  </si>
  <si>
    <t xml:space="preserve">cena jed. netto </t>
  </si>
  <si>
    <t>wartość netto</t>
  </si>
  <si>
    <t>stawka VAT</t>
  </si>
  <si>
    <t>VAT 23%</t>
  </si>
  <si>
    <t>Wartość brutto</t>
  </si>
  <si>
    <t>1.</t>
  </si>
  <si>
    <t>Długopis automatyczny żelowy G-2 Niebieski BL-G2-5-L Pilot</t>
  </si>
  <si>
    <t>szt.</t>
  </si>
  <si>
    <t>2.</t>
  </si>
  <si>
    <t>Dowody wpłaty KP</t>
  </si>
  <si>
    <t>bloczek</t>
  </si>
  <si>
    <t>3.</t>
  </si>
  <si>
    <t>Folia Do Laminowania A4 100mic opk 100szt  216x303 20325425-90 Office</t>
  </si>
  <si>
    <t>op.</t>
  </si>
  <si>
    <t>4.</t>
  </si>
  <si>
    <t>Gumka recepturka (0,5kg opakowanie)</t>
  </si>
  <si>
    <t>5.</t>
  </si>
  <si>
    <t>Kalendarz biurkowy</t>
  </si>
  <si>
    <t>szt</t>
  </si>
  <si>
    <t>6.</t>
  </si>
  <si>
    <t xml:space="preserve">Klej szkolny w tubie 50g. </t>
  </si>
  <si>
    <t>7.</t>
  </si>
  <si>
    <t>8.</t>
  </si>
  <si>
    <t>Kreda niepyląca biała 100 szt. (opakowanie)</t>
  </si>
  <si>
    <t>9.</t>
  </si>
  <si>
    <t>koperta C6 SK biała opak. 50szt.</t>
  </si>
  <si>
    <t>10.</t>
  </si>
  <si>
    <t>Koszulka Na Dokumenty A4 50 mic Krystaliczna opk. 100 szt.21142415-90 Q-Connect</t>
  </si>
  <si>
    <t>11.</t>
  </si>
  <si>
    <t>Papier Xero A4 A500 My Print</t>
  </si>
  <si>
    <t>ryza</t>
  </si>
  <si>
    <t>12.</t>
  </si>
  <si>
    <t xml:space="preserve">Pinezki Beczułki opk 50 szt </t>
  </si>
  <si>
    <t>13.</t>
  </si>
  <si>
    <t>Segregator KBK PP 5 cm. Granatowy</t>
  </si>
  <si>
    <t>14.</t>
  </si>
  <si>
    <t xml:space="preserve">Segregator KBK PP 7,5 cm. Czerwony </t>
  </si>
  <si>
    <t>15.</t>
  </si>
  <si>
    <t xml:space="preserve">Skoroszyt Zawieszkowy PP Miękki Granat </t>
  </si>
  <si>
    <t>16.</t>
  </si>
  <si>
    <t>Szpilki Długie 28mm 110-1380 Grand</t>
  </si>
  <si>
    <t>17.</t>
  </si>
  <si>
    <t>Taśma dwustronna 50mmx5m</t>
  </si>
  <si>
    <t>18.</t>
  </si>
  <si>
    <t>Taśma przezroczysta 45mmx3m</t>
  </si>
  <si>
    <t>19.</t>
  </si>
  <si>
    <t>Tusz do pieczątek czerwony</t>
  </si>
  <si>
    <t>20.</t>
  </si>
  <si>
    <t>Zszywki 24/6 op. 1000 szt.</t>
  </si>
  <si>
    <t>RAZEM</t>
  </si>
  <si>
    <t>Księga korespondencji 192k, Barbara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</si>
</sst>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>
    <font>
      <sz val="11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9"/>
      <color rgb="FF1E395B"/>
      <name val="Calibri"/>
      <charset val="238"/>
      <scheme val="minor"/>
    </font>
    <font>
      <sz val="9"/>
      <name val="Calibri"/>
      <charset val="134"/>
      <scheme val="minor"/>
    </font>
    <font>
      <b/>
      <sz val="9"/>
      <name val="Calibri"/>
      <charset val="134"/>
      <scheme val="minor"/>
    </font>
    <font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9" fontId="3" fillId="2" borderId="1" xfId="0" applyNumberFormat="1" applyFont="1" applyFill="1" applyBorder="1" applyAlignment="1">
      <alignment horizontal="left" vertical="center" wrapText="1" readingOrder="1"/>
    </xf>
    <xf numFmtId="49" fontId="3" fillId="2" borderId="1" xfId="0" applyNumberFormat="1" applyFont="1" applyFill="1" applyBorder="1" applyAlignment="1">
      <alignment horizontal="center" vertical="top" wrapText="1" readingOrder="1"/>
    </xf>
    <xf numFmtId="0" fontId="4" fillId="0" borderId="1" xfId="0" applyFont="1" applyBorder="1" applyAlignment="1">
      <alignment horizontal="left" vertical="top" wrapText="1" readingOrder="1"/>
    </xf>
    <xf numFmtId="49" fontId="4" fillId="0" borderId="1" xfId="0" applyNumberFormat="1" applyFont="1" applyBorder="1" applyAlignment="1">
      <alignment horizontal="left" vertical="top" wrapText="1" readingOrder="1"/>
    </xf>
    <xf numFmtId="4" fontId="4" fillId="0" borderId="1" xfId="0" applyNumberFormat="1" applyFont="1" applyBorder="1" applyAlignment="1">
      <alignment horizontal="right" vertical="center" wrapText="1" readingOrder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2" fontId="4" fillId="3" borderId="1" xfId="0" applyNumberFormat="1" applyFont="1" applyFill="1" applyBorder="1" applyAlignment="1">
      <alignment horizontal="right" wrapText="1"/>
    </xf>
    <xf numFmtId="0" fontId="6" fillId="0" borderId="0" xfId="0" applyFont="1"/>
    <xf numFmtId="49" fontId="5" fillId="4" borderId="1" xfId="0" applyNumberFormat="1" applyFont="1" applyFill="1" applyBorder="1" applyAlignment="1">
      <alignment horizontal="left" vertical="top" wrapText="1" readingOrder="1"/>
    </xf>
    <xf numFmtId="4" fontId="4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7" fillId="0" borderId="0" xfId="0" applyFont="1"/>
    <xf numFmtId="2" fontId="0" fillId="0" borderId="0" xfId="0" applyNumberFormat="1"/>
    <xf numFmtId="43" fontId="4" fillId="4" borderId="1" xfId="2" applyFont="1" applyFill="1" applyBorder="1" applyAlignment="1">
      <alignment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26"/>
  <sheetViews>
    <sheetView tabSelected="1" zoomScale="80" zoomScaleNormal="80" workbookViewId="0">
      <selection activeCell="C29" sqref="C29"/>
    </sheetView>
  </sheetViews>
  <sheetFormatPr defaultColWidth="9" defaultRowHeight="14.4"/>
  <cols>
    <col min="1" max="1" width="5.33203125" customWidth="1"/>
    <col min="2" max="2" width="34.33203125" customWidth="1"/>
    <col min="3" max="4" width="10.109375" customWidth="1"/>
    <col min="5" max="5" width="8.33203125" customWidth="1"/>
    <col min="6" max="6" width="8" customWidth="1"/>
    <col min="8" max="8" width="10.33203125" customWidth="1"/>
    <col min="9" max="9" width="12.44140625" customWidth="1"/>
    <col min="11" max="11" width="9.6640625" customWidth="1"/>
  </cols>
  <sheetData>
    <row r="1" spans="1:9" ht="15" customHeight="1">
      <c r="B1" s="1" t="s">
        <v>0</v>
      </c>
      <c r="C1" s="2"/>
      <c r="D1" s="2"/>
      <c r="E1" s="3"/>
      <c r="H1" s="2"/>
      <c r="I1" s="2"/>
    </row>
    <row r="2" spans="1:9" ht="15" customHeight="1">
      <c r="B2" s="1" t="s">
        <v>2</v>
      </c>
      <c r="C2" s="2"/>
      <c r="D2" s="2"/>
      <c r="E2" s="3"/>
      <c r="F2" s="2"/>
      <c r="G2" s="2"/>
      <c r="H2" s="1" t="s">
        <v>1</v>
      </c>
      <c r="I2" s="2"/>
    </row>
    <row r="3" spans="1:9" ht="36">
      <c r="A3" s="4" t="s">
        <v>3</v>
      </c>
      <c r="B3" s="4" t="s">
        <v>4</v>
      </c>
      <c r="C3" s="4" t="s">
        <v>5</v>
      </c>
      <c r="D3" s="5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</row>
    <row r="4" spans="1:9" ht="28.2" customHeight="1">
      <c r="A4" s="6" t="s">
        <v>12</v>
      </c>
      <c r="B4" s="7" t="s">
        <v>13</v>
      </c>
      <c r="C4" s="7" t="s">
        <v>14</v>
      </c>
      <c r="D4" s="8">
        <v>20</v>
      </c>
      <c r="E4" s="9"/>
      <c r="F4" s="9">
        <f>D4*E4</f>
        <v>0</v>
      </c>
      <c r="G4" s="10">
        <v>0.23</v>
      </c>
      <c r="H4" s="10">
        <f>ROUND(F4*G4,2)</f>
        <v>0</v>
      </c>
      <c r="I4" s="10">
        <f t="shared" ref="I4:I5" si="0">F4+H4</f>
        <v>0</v>
      </c>
    </row>
    <row r="5" spans="1:9">
      <c r="A5" s="6" t="s">
        <v>15</v>
      </c>
      <c r="B5" s="7" t="s">
        <v>16</v>
      </c>
      <c r="C5" s="7" t="s">
        <v>17</v>
      </c>
      <c r="D5" s="8">
        <v>2</v>
      </c>
      <c r="E5" s="9"/>
      <c r="F5" s="9">
        <f t="shared" ref="F5:F23" si="1">D5*E5</f>
        <v>0</v>
      </c>
      <c r="G5" s="11">
        <v>0.23</v>
      </c>
      <c r="H5" s="10">
        <f t="shared" ref="H5" si="2">ROUND(F5*G5,2)</f>
        <v>0</v>
      </c>
      <c r="I5" s="11">
        <f t="shared" si="0"/>
        <v>0</v>
      </c>
    </row>
    <row r="6" spans="1:9" ht="24" customHeight="1">
      <c r="A6" s="6" t="s">
        <v>18</v>
      </c>
      <c r="B6" s="7" t="s">
        <v>19</v>
      </c>
      <c r="C6" s="7" t="s">
        <v>20</v>
      </c>
      <c r="D6" s="8">
        <v>4</v>
      </c>
      <c r="E6" s="9"/>
      <c r="F6" s="9">
        <f t="shared" si="1"/>
        <v>0</v>
      </c>
      <c r="G6" s="11">
        <v>0.23</v>
      </c>
      <c r="H6" s="10">
        <f t="shared" ref="H6:H23" si="3">ROUND(F6*G6,2)</f>
        <v>0</v>
      </c>
      <c r="I6" s="11">
        <f t="shared" ref="I6:I23" si="4">F6+H6</f>
        <v>0</v>
      </c>
    </row>
    <row r="7" spans="1:9">
      <c r="A7" s="6" t="s">
        <v>21</v>
      </c>
      <c r="B7" s="7" t="s">
        <v>22</v>
      </c>
      <c r="C7" s="7" t="s">
        <v>20</v>
      </c>
      <c r="D7" s="8">
        <v>2</v>
      </c>
      <c r="E7" s="9"/>
      <c r="F7" s="9">
        <f t="shared" si="1"/>
        <v>0</v>
      </c>
      <c r="G7" s="11">
        <v>0.23</v>
      </c>
      <c r="H7" s="10">
        <f t="shared" ref="H7:H10" si="5">ROUND(F7*G7,2)</f>
        <v>0</v>
      </c>
      <c r="I7" s="11">
        <f t="shared" ref="I7:I10" si="6">F7+H7</f>
        <v>0</v>
      </c>
    </row>
    <row r="8" spans="1:9">
      <c r="A8" s="6" t="s">
        <v>23</v>
      </c>
      <c r="B8" s="7" t="s">
        <v>24</v>
      </c>
      <c r="C8" s="7" t="s">
        <v>25</v>
      </c>
      <c r="D8" s="8">
        <v>2</v>
      </c>
      <c r="E8" s="9"/>
      <c r="F8" s="9">
        <f t="shared" si="1"/>
        <v>0</v>
      </c>
      <c r="G8" s="11">
        <v>0.23</v>
      </c>
      <c r="H8" s="10">
        <f t="shared" si="5"/>
        <v>0</v>
      </c>
      <c r="I8" s="11">
        <f t="shared" si="6"/>
        <v>0</v>
      </c>
    </row>
    <row r="9" spans="1:9">
      <c r="A9" s="6" t="s">
        <v>26</v>
      </c>
      <c r="B9" s="7" t="s">
        <v>27</v>
      </c>
      <c r="C9" s="7" t="s">
        <v>25</v>
      </c>
      <c r="D9" s="8">
        <v>10</v>
      </c>
      <c r="E9" s="9"/>
      <c r="F9" s="9">
        <f t="shared" si="1"/>
        <v>0</v>
      </c>
      <c r="G9" s="11">
        <v>0.23</v>
      </c>
      <c r="H9" s="10">
        <f t="shared" si="5"/>
        <v>0</v>
      </c>
      <c r="I9" s="11">
        <f t="shared" si="6"/>
        <v>0</v>
      </c>
    </row>
    <row r="10" spans="1:9">
      <c r="A10" s="6" t="s">
        <v>28</v>
      </c>
      <c r="B10" s="7" t="s">
        <v>57</v>
      </c>
      <c r="C10" s="7" t="s">
        <v>25</v>
      </c>
      <c r="D10" s="8">
        <v>1</v>
      </c>
      <c r="E10" s="9"/>
      <c r="F10" s="9">
        <f t="shared" si="1"/>
        <v>0</v>
      </c>
      <c r="G10" s="11">
        <v>0.23</v>
      </c>
      <c r="H10" s="10">
        <f t="shared" si="5"/>
        <v>0</v>
      </c>
      <c r="I10" s="11">
        <f t="shared" si="6"/>
        <v>0</v>
      </c>
    </row>
    <row r="11" spans="1:9">
      <c r="A11" s="6" t="s">
        <v>29</v>
      </c>
      <c r="B11" s="7" t="s">
        <v>30</v>
      </c>
      <c r="C11" s="7" t="s">
        <v>20</v>
      </c>
      <c r="D11" s="8">
        <v>2</v>
      </c>
      <c r="E11" s="9"/>
      <c r="F11" s="9">
        <f t="shared" si="1"/>
        <v>0</v>
      </c>
      <c r="G11" s="11">
        <v>0.23</v>
      </c>
      <c r="H11" s="10">
        <f t="shared" ref="H11" si="7">ROUND(F11*G11,2)</f>
        <v>0</v>
      </c>
      <c r="I11" s="11">
        <f t="shared" ref="I11" si="8">F11+H11</f>
        <v>0</v>
      </c>
    </row>
    <row r="12" spans="1:9">
      <c r="A12" s="6" t="s">
        <v>31</v>
      </c>
      <c r="B12" s="7" t="s">
        <v>32</v>
      </c>
      <c r="C12" s="7" t="s">
        <v>20</v>
      </c>
      <c r="D12" s="8">
        <v>4</v>
      </c>
      <c r="E12" s="9"/>
      <c r="F12" s="9">
        <f t="shared" si="1"/>
        <v>0</v>
      </c>
      <c r="G12" s="11">
        <v>0.23</v>
      </c>
      <c r="H12" s="10">
        <f t="shared" si="3"/>
        <v>0</v>
      </c>
      <c r="I12" s="11">
        <f t="shared" si="4"/>
        <v>0</v>
      </c>
    </row>
    <row r="13" spans="1:9" ht="24">
      <c r="A13" s="6" t="s">
        <v>33</v>
      </c>
      <c r="B13" s="7" t="s">
        <v>34</v>
      </c>
      <c r="C13" s="7" t="s">
        <v>20</v>
      </c>
      <c r="D13" s="8">
        <v>7</v>
      </c>
      <c r="E13" s="9"/>
      <c r="F13" s="9">
        <f t="shared" si="1"/>
        <v>0</v>
      </c>
      <c r="G13" s="11">
        <v>0.23</v>
      </c>
      <c r="H13" s="10">
        <f t="shared" si="3"/>
        <v>0</v>
      </c>
      <c r="I13" s="11">
        <f t="shared" si="4"/>
        <v>0</v>
      </c>
    </row>
    <row r="14" spans="1:9">
      <c r="A14" s="6" t="s">
        <v>35</v>
      </c>
      <c r="B14" s="7" t="s">
        <v>36</v>
      </c>
      <c r="C14" s="7" t="s">
        <v>37</v>
      </c>
      <c r="D14" s="8">
        <v>40</v>
      </c>
      <c r="E14" s="9"/>
      <c r="F14" s="9">
        <f t="shared" si="1"/>
        <v>0</v>
      </c>
      <c r="G14" s="11">
        <v>0.23</v>
      </c>
      <c r="H14" s="10">
        <f t="shared" si="3"/>
        <v>0</v>
      </c>
      <c r="I14" s="11">
        <f t="shared" si="4"/>
        <v>0</v>
      </c>
    </row>
    <row r="15" spans="1:9">
      <c r="A15" s="6" t="s">
        <v>38</v>
      </c>
      <c r="B15" s="7" t="s">
        <v>39</v>
      </c>
      <c r="C15" s="7" t="s">
        <v>20</v>
      </c>
      <c r="D15" s="8">
        <v>2</v>
      </c>
      <c r="E15" s="9"/>
      <c r="F15" s="9">
        <f t="shared" si="1"/>
        <v>0</v>
      </c>
      <c r="G15" s="11">
        <v>0.23</v>
      </c>
      <c r="H15" s="10">
        <f t="shared" ref="H15" si="9">ROUND(F15*G15,2)</f>
        <v>0</v>
      </c>
      <c r="I15" s="11">
        <f t="shared" ref="I15" si="10">F15+H15</f>
        <v>0</v>
      </c>
    </row>
    <row r="16" spans="1:9">
      <c r="A16" s="6" t="s">
        <v>40</v>
      </c>
      <c r="B16" s="7" t="s">
        <v>41</v>
      </c>
      <c r="C16" s="7" t="s">
        <v>25</v>
      </c>
      <c r="D16" s="8">
        <v>20</v>
      </c>
      <c r="E16" s="9"/>
      <c r="F16" s="9">
        <f t="shared" si="1"/>
        <v>0</v>
      </c>
      <c r="G16" s="11">
        <v>0.23</v>
      </c>
      <c r="H16" s="10">
        <f t="shared" si="3"/>
        <v>0</v>
      </c>
      <c r="I16" s="11">
        <f t="shared" si="4"/>
        <v>0</v>
      </c>
    </row>
    <row r="17" spans="1:9">
      <c r="A17" s="6" t="s">
        <v>42</v>
      </c>
      <c r="B17" s="7" t="s">
        <v>43</v>
      </c>
      <c r="C17" s="7" t="s">
        <v>25</v>
      </c>
      <c r="D17" s="8">
        <v>20</v>
      </c>
      <c r="E17" s="9"/>
      <c r="F17" s="9">
        <f t="shared" si="1"/>
        <v>0</v>
      </c>
      <c r="G17" s="11">
        <v>0.23</v>
      </c>
      <c r="H17" s="10">
        <f t="shared" si="3"/>
        <v>0</v>
      </c>
      <c r="I17" s="11">
        <f t="shared" si="4"/>
        <v>0</v>
      </c>
    </row>
    <row r="18" spans="1:9">
      <c r="A18" s="6" t="s">
        <v>44</v>
      </c>
      <c r="B18" s="7" t="s">
        <v>45</v>
      </c>
      <c r="C18" s="7" t="s">
        <v>25</v>
      </c>
      <c r="D18" s="8">
        <v>60</v>
      </c>
      <c r="E18" s="9"/>
      <c r="F18" s="9">
        <f t="shared" si="1"/>
        <v>0</v>
      </c>
      <c r="G18" s="11">
        <v>0.23</v>
      </c>
      <c r="H18" s="10">
        <f t="shared" ref="H18" si="11">ROUND(F18*G18,2)</f>
        <v>0</v>
      </c>
      <c r="I18" s="11">
        <f t="shared" ref="I18" si="12">F18+H18</f>
        <v>0</v>
      </c>
    </row>
    <row r="19" spans="1:9">
      <c r="A19" s="6" t="s">
        <v>46</v>
      </c>
      <c r="B19" s="7" t="s">
        <v>47</v>
      </c>
      <c r="C19" s="7" t="s">
        <v>20</v>
      </c>
      <c r="D19" s="8">
        <v>2</v>
      </c>
      <c r="E19" s="9"/>
      <c r="F19" s="9">
        <f t="shared" si="1"/>
        <v>0</v>
      </c>
      <c r="G19" s="11">
        <v>0.23</v>
      </c>
      <c r="H19" s="10">
        <f t="shared" ref="H19" si="13">ROUND(F19*G19,2)</f>
        <v>0</v>
      </c>
      <c r="I19" s="11">
        <f t="shared" ref="I19" si="14">F19+H19</f>
        <v>0</v>
      </c>
    </row>
    <row r="20" spans="1:9">
      <c r="A20" s="6" t="s">
        <v>48</v>
      </c>
      <c r="B20" s="7" t="s">
        <v>49</v>
      </c>
      <c r="C20" s="7" t="s">
        <v>25</v>
      </c>
      <c r="D20" s="8">
        <v>10</v>
      </c>
      <c r="E20" s="9"/>
      <c r="F20" s="9">
        <f t="shared" si="1"/>
        <v>0</v>
      </c>
      <c r="G20" s="11">
        <v>0.23</v>
      </c>
      <c r="H20" s="10">
        <f t="shared" si="3"/>
        <v>0</v>
      </c>
      <c r="I20" s="11">
        <f t="shared" si="4"/>
        <v>0</v>
      </c>
    </row>
    <row r="21" spans="1:9">
      <c r="A21" s="6" t="s">
        <v>50</v>
      </c>
      <c r="B21" s="7" t="s">
        <v>51</v>
      </c>
      <c r="C21" s="7" t="s">
        <v>25</v>
      </c>
      <c r="D21" s="8">
        <v>20</v>
      </c>
      <c r="E21" s="9"/>
      <c r="F21" s="9">
        <f t="shared" si="1"/>
        <v>0</v>
      </c>
      <c r="G21" s="11">
        <v>0.23</v>
      </c>
      <c r="H21" s="10">
        <f t="shared" si="3"/>
        <v>0</v>
      </c>
      <c r="I21" s="11">
        <f t="shared" si="4"/>
        <v>0</v>
      </c>
    </row>
    <row r="22" spans="1:9">
      <c r="A22" s="6" t="s">
        <v>52</v>
      </c>
      <c r="B22" s="7" t="s">
        <v>53</v>
      </c>
      <c r="C22" s="7" t="s">
        <v>25</v>
      </c>
      <c r="D22" s="8">
        <v>1</v>
      </c>
      <c r="E22" s="9"/>
      <c r="F22" s="9">
        <f t="shared" si="1"/>
        <v>0</v>
      </c>
      <c r="G22" s="11">
        <v>0.23</v>
      </c>
      <c r="H22" s="10">
        <f t="shared" si="3"/>
        <v>0</v>
      </c>
      <c r="I22" s="11">
        <f t="shared" si="4"/>
        <v>0</v>
      </c>
    </row>
    <row r="23" spans="1:9">
      <c r="A23" s="6" t="s">
        <v>54</v>
      </c>
      <c r="B23" s="7" t="s">
        <v>55</v>
      </c>
      <c r="C23" s="7" t="s">
        <v>20</v>
      </c>
      <c r="D23" s="8">
        <v>10</v>
      </c>
      <c r="E23" s="9"/>
      <c r="F23" s="9">
        <f t="shared" si="1"/>
        <v>0</v>
      </c>
      <c r="G23" s="11">
        <v>0.23</v>
      </c>
      <c r="H23" s="10">
        <f t="shared" si="3"/>
        <v>0</v>
      </c>
      <c r="I23" s="11">
        <f t="shared" si="4"/>
        <v>0</v>
      </c>
    </row>
    <row r="24" spans="1:9">
      <c r="A24" s="12"/>
      <c r="B24" s="13" t="s">
        <v>56</v>
      </c>
      <c r="C24" s="13"/>
      <c r="D24" s="14"/>
      <c r="E24" s="18">
        <f>SUM(E4:E23)</f>
        <v>0</v>
      </c>
      <c r="F24" s="18">
        <f>SUM(F4:F23)</f>
        <v>0</v>
      </c>
      <c r="G24" s="15"/>
      <c r="H24" s="18">
        <f>SUM(H4:H23)</f>
        <v>0</v>
      </c>
      <c r="I24" s="18">
        <f>SUM(I4:I23)</f>
        <v>0</v>
      </c>
    </row>
    <row r="25" spans="1:9">
      <c r="B25" s="16"/>
      <c r="C25" s="16"/>
      <c r="H25" s="17"/>
      <c r="I25" s="17"/>
    </row>
    <row r="26" spans="1:9">
      <c r="B26" s="16"/>
      <c r="C26" s="16"/>
    </row>
  </sheetData>
  <pageMargins left="1" right="1" top="1" bottom="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2024-12-10T12:21:39Z</cp:lastPrinted>
  <dcterms:created xsi:type="dcterms:W3CDTF">2020-11-27T17:29:00Z</dcterms:created>
  <dcterms:modified xsi:type="dcterms:W3CDTF">2024-12-11T12:16:32Z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  <property fmtid="{D5CDD505-2E9C-101B-9397-08002B2CF9AE}" pid="3" name="ICV">
    <vt:lpwstr>87ABD985EB5541F39A8C27C320DF9DFD_13</vt:lpwstr>
  </property>
  <property fmtid="{D5CDD505-2E9C-101B-9397-08002B2CF9AE}" pid="4" name="KSOProductBuildVer">
    <vt:lpwstr>1045-12.2.0.18911</vt:lpwstr>
  </property>
</Properties>
</file>