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BIUROWE\2025\"/>
    </mc:Choice>
  </mc:AlternateContent>
  <xr:revisionPtr revIDLastSave="0" documentId="13_ncr:1_{B983BA19-63ED-434B-818B-D2BBA3BC1A4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iurowe 2025r" sheetId="1" r:id="rId1"/>
  </sheets>
  <calcPr calcId="191029"/>
</workbook>
</file>

<file path=xl/calcChain.xml><?xml version="1.0" encoding="utf-8"?>
<calcChain xmlns="http://schemas.openxmlformats.org/spreadsheetml/2006/main">
  <c r="F10" i="1" l="1"/>
  <c r="F14" i="1"/>
  <c r="H10" i="1" l="1"/>
  <c r="I10" i="1" s="1"/>
  <c r="H14" i="1"/>
  <c r="I14" i="1" s="1"/>
  <c r="F29" i="1" l="1"/>
  <c r="H29" i="1" s="1"/>
  <c r="I29" i="1" s="1"/>
  <c r="F5" i="1"/>
  <c r="F6" i="1"/>
  <c r="H6" i="1" s="1"/>
  <c r="F7" i="1"/>
  <c r="F8" i="1"/>
  <c r="F9" i="1"/>
  <c r="F11" i="1"/>
  <c r="F12" i="1"/>
  <c r="H12" i="1" s="1"/>
  <c r="I12" i="1" s="1"/>
  <c r="F13" i="1"/>
  <c r="F15" i="1"/>
  <c r="F16" i="1"/>
  <c r="F17" i="1"/>
  <c r="F18" i="1"/>
  <c r="F19" i="1"/>
  <c r="F20" i="1"/>
  <c r="F21" i="1"/>
  <c r="F22" i="1"/>
  <c r="H22" i="1" s="1"/>
  <c r="F23" i="1"/>
  <c r="F24" i="1"/>
  <c r="F25" i="1"/>
  <c r="F26" i="1"/>
  <c r="F27" i="1"/>
  <c r="F28" i="1"/>
  <c r="F30" i="1"/>
  <c r="F31" i="1"/>
  <c r="F32" i="1"/>
  <c r="F33" i="1"/>
  <c r="F34" i="1"/>
  <c r="F35" i="1"/>
  <c r="F4" i="1"/>
  <c r="H23" i="1" l="1"/>
  <c r="I23" i="1" s="1"/>
  <c r="I6" i="1"/>
  <c r="I22" i="1"/>
  <c r="H9" i="1"/>
  <c r="I9" i="1" s="1"/>
  <c r="H4" i="1"/>
  <c r="H20" i="1"/>
  <c r="I20" i="1" s="1"/>
  <c r="H30" i="1"/>
  <c r="I30" i="1" s="1"/>
  <c r="H32" i="1"/>
  <c r="I32" i="1" s="1"/>
  <c r="H11" i="1"/>
  <c r="I11" i="1" s="1"/>
  <c r="H5" i="1"/>
  <c r="I5" i="1" s="1"/>
  <c r="H7" i="1"/>
  <c r="I7" i="1" s="1"/>
  <c r="H8" i="1"/>
  <c r="I8" i="1" s="1"/>
  <c r="H21" i="1"/>
  <c r="I21" i="1" s="1"/>
  <c r="H13" i="1"/>
  <c r="I13" i="1" s="1"/>
  <c r="H35" i="1" l="1"/>
  <c r="I35" i="1" s="1"/>
  <c r="H34" i="1"/>
  <c r="I34" i="1" s="1"/>
  <c r="H33" i="1"/>
  <c r="I33" i="1" s="1"/>
  <c r="H31" i="1"/>
  <c r="I31" i="1" s="1"/>
  <c r="H28" i="1"/>
  <c r="I28" i="1" s="1"/>
  <c r="H27" i="1"/>
  <c r="I27" i="1" s="1"/>
  <c r="H26" i="1"/>
  <c r="I26" i="1" s="1"/>
  <c r="H25" i="1"/>
  <c r="I25" i="1" s="1"/>
  <c r="H24" i="1"/>
  <c r="I24" i="1" s="1"/>
  <c r="H19" i="1"/>
  <c r="I19" i="1" s="1"/>
  <c r="H18" i="1"/>
  <c r="I18" i="1" s="1"/>
  <c r="H17" i="1"/>
  <c r="I17" i="1" s="1"/>
  <c r="H16" i="1"/>
  <c r="I16" i="1" s="1"/>
  <c r="H15" i="1"/>
  <c r="I15" i="1" s="1"/>
  <c r="F36" i="1" l="1"/>
  <c r="I4" i="1"/>
  <c r="H36" i="1" l="1"/>
  <c r="I36" i="1" s="1"/>
</calcChain>
</file>

<file path=xl/sharedStrings.xml><?xml version="1.0" encoding="utf-8"?>
<sst xmlns="http://schemas.openxmlformats.org/spreadsheetml/2006/main" count="109" uniqueCount="80">
  <si>
    <t>Tusz Do Pieczątek czerwony 32-340002 Taurus</t>
  </si>
  <si>
    <t>Kostka Biała Klejona 85x85 110103 D'rect</t>
  </si>
  <si>
    <t>Korektor w Długopisie 12ml Metalowa Końcówka TK-212 Taurus</t>
  </si>
  <si>
    <t xml:space="preserve">Teczka Papierowa Z Gumką A4 Kolorowa Barbara
</t>
  </si>
  <si>
    <t xml:space="preserve">cena jed. netto </t>
  </si>
  <si>
    <t>L.P.</t>
  </si>
  <si>
    <t>RAZEM</t>
  </si>
  <si>
    <t>VAT 23%</t>
  </si>
  <si>
    <t>stawka VAT</t>
  </si>
  <si>
    <t>wartość netto</t>
  </si>
  <si>
    <t>Załącznik Nr 2</t>
  </si>
  <si>
    <t>Wartość brutto</t>
  </si>
  <si>
    <t>Koperta DL SK Biała Folia A&amp;G opak. 50szt.</t>
  </si>
  <si>
    <t>Koszulka Na Dokumenty A4 50 mic Krystaliczna opak. 100szt KBK</t>
  </si>
  <si>
    <t xml:space="preserve">Teczka do akt osobowych z bindą wewnętrzną, A4, opis na grzbiecie, mix kolorów, szt. (Warta) </t>
  </si>
  <si>
    <t>Tusz Do Pieczątek czarny Taurus</t>
  </si>
  <si>
    <t>Koperta C5 HK RBD Biała 130g 2137 opak. 50szt.</t>
  </si>
  <si>
    <t>Papier Xero A4 A500 My Print</t>
  </si>
  <si>
    <t>Pudło archiwizacyjne do przechowywania dok. o formacie A4 wypiętych z segregatora, miejsce do opisu zawartości na grzbietach i bocznej ścianie, otwór na palec, szer/ grzbietu 100 mm ( szt)</t>
  </si>
  <si>
    <t>Długopis ze Skuwką Flexi czarny 0,7 mm. 814407 Penmate (szt)</t>
  </si>
  <si>
    <t>Długopis ze Skuwką Flexi Niebieski 0,7 mm. 814407 Penmate (szt)</t>
  </si>
  <si>
    <t>klipsy archiwizacyjne 50 szt w opakowaniu</t>
  </si>
  <si>
    <t>Segregator KBK PP 5 cm.  ( mix kolor)</t>
  </si>
  <si>
    <t>Segregator KBK PP 7,5 cm. ( mix kolor)</t>
  </si>
  <si>
    <t xml:space="preserve">Przekładki papierowe wykonane z kartonu o gramaturze 190g/m2 do wpinania w pionie oraz w poziomie, dziurkowanie: 4 (dziurki w odstępie 80mm), rozmiar przekładki: 235x105mm 1/3 A4,  ilość: 100 szt/op, mix kolorów </t>
  </si>
  <si>
    <t>FORMULARZ CENOWY - CZĘŚĆ 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</si>
  <si>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</si>
  <si>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</si>
  <si>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</si>
  <si>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</si>
  <si>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</si>
  <si>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</si>
  <si>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</si>
  <si>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</si>
  <si>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</si>
  <si>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</si>
  <si>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</si>
  <si>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</si>
  <si>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</si>
  <si>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</si>
  <si>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</si>
  <si>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</si>
  <si>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</si>
  <si>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</si>
  <si>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</si>
  <si>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</si>
  <si>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</si>
  <si>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</si>
  <si>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</si>
  <si>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</si>
  <si>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</si>
  <si>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</si>
  <si>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</si>
  <si>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</si>
  <si>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</si>
  <si>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</si>
  <si>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Jedn. Miary opakowanie/ szt</t>
  </si>
  <si>
    <t>Ilość</t>
  </si>
  <si>
    <t>szt.</t>
  </si>
  <si>
    <t>op.</t>
  </si>
  <si>
    <t xml:space="preserve">Produkt Nazwa </t>
  </si>
  <si>
    <t xml:space="preserve">                      Powiatowe Centrum Usług Wspólnych</t>
  </si>
  <si>
    <t>Skoroszyt KBK A4 PVC z Europerforacją ( 10 op.). różne kolory</t>
  </si>
  <si>
    <t>Długopis automatyczny kulkowy niebieski Uni SXN-101 Jetstream</t>
  </si>
  <si>
    <t>Dziurkacz SAX design 418 30 kartek</t>
  </si>
  <si>
    <t xml:space="preserve">Kalkulator biurowy VECTOR VC-888X, wyświetlacz: 12 pozycji, zasilanie: słoneczno- bateryjne, funkcja wyznaczania miejsc dziesiętnych, obliczanie sumy końcowej (GT), wymiary: wysokość 2.7cm, szerokość 15cm, głębokość: 20cm.   </t>
  </si>
  <si>
    <t>Rozszywacz biurowy (szt.)</t>
  </si>
  <si>
    <t>ryza</t>
  </si>
  <si>
    <t xml:space="preserve">Spinacze Biurowe 28mm (opak 100szt) 110-1650 Yanda </t>
  </si>
  <si>
    <t>Taśma 1 19mm 130-1286 20m (opk. 6szt) Grand</t>
  </si>
  <si>
    <t>Zszywki 24/6 (1000szt.*10 opk.) GRAND</t>
  </si>
  <si>
    <t>Bloczek samoprzylepny 38x51 - 3x100 kartek pastelowy (szt) Taurus</t>
  </si>
  <si>
    <t>Baterie Alkaliczne AA/LR6 1.5V opk. 4 szt.</t>
  </si>
  <si>
    <t>Baterie Alkaliczne LR03/AAA1.5V opk. 4 szt. (cienkie)</t>
  </si>
  <si>
    <t>Taśma pakowa Smart 48mm x 100m bezbarwna kauczuk naturalny</t>
  </si>
  <si>
    <t>31.</t>
  </si>
  <si>
    <t>Koperta B4 (250x353x38 mm) biała HK rozszerzana 25 szt</t>
  </si>
  <si>
    <t>Zakreślacz fluorescencyjny Donau D-text (cytrynowy/żółty)</t>
  </si>
  <si>
    <t>32.</t>
  </si>
  <si>
    <t>Dziennik korespondencyjny Barbara 300k, A4, kolor zielony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</si>
</sst>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&quot; zł&quot;;[Red]\-#,##0.00&quot; zł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1E395B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9999FF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5" tint="0.59999389629810485"/>
        <bgColor rgb="FFFFFFFF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9999FF"/>
      </patternFill>
    </fill>
    <fill>
      <patternFill patternType="solid">
        <fgColor theme="5" tint="0.39997558519241921"/>
        <bgColor rgb="FF9933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8" fontId="1" fillId="0" borderId="0" xfId="0" applyNumberFormat="1" applyFont="1"/>
    <xf numFmtId="0" fontId="0" fillId="0" borderId="1" xfId="0" applyBorder="1"/>
    <xf numFmtId="0" fontId="0" fillId="2" borderId="1" xfId="0" applyFill="1" applyBorder="1"/>
    <xf numFmtId="8" fontId="1" fillId="2" borderId="0" xfId="0" applyNumberFormat="1" applyFont="1" applyFill="1"/>
    <xf numFmtId="164" fontId="5" fillId="0" borderId="1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/>
    <xf numFmtId="8" fontId="5" fillId="0" borderId="1" xfId="0" applyNumberFormat="1" applyFont="1" applyBorder="1"/>
    <xf numFmtId="0" fontId="4" fillId="0" borderId="0" xfId="0" applyFont="1"/>
    <xf numFmtId="49" fontId="4" fillId="3" borderId="1" xfId="0" applyNumberFormat="1" applyFont="1" applyFill="1" applyBorder="1" applyAlignment="1">
      <alignment horizontal="left" vertical="top" wrapText="1" readingOrder="1"/>
    </xf>
    <xf numFmtId="0" fontId="6" fillId="0" borderId="0" xfId="0" applyFont="1" applyAlignment="1">
      <alignment horizontal="center" vertical="top" wrapText="1" readingOrder="1"/>
    </xf>
    <xf numFmtId="0" fontId="8" fillId="0" borderId="0" xfId="0" applyFont="1"/>
    <xf numFmtId="4" fontId="4" fillId="5" borderId="1" xfId="0" applyNumberFormat="1" applyFont="1" applyFill="1" applyBorder="1" applyAlignment="1">
      <alignment horizontal="right" vertical="center" readingOrder="1"/>
    </xf>
    <xf numFmtId="4" fontId="4" fillId="6" borderId="1" xfId="0" applyNumberFormat="1" applyFont="1" applyFill="1" applyBorder="1" applyAlignment="1">
      <alignment horizontal="right" vertical="center" readingOrder="1"/>
    </xf>
    <xf numFmtId="0" fontId="4" fillId="7" borderId="1" xfId="0" applyFont="1" applyFill="1" applyBorder="1"/>
    <xf numFmtId="49" fontId="5" fillId="8" borderId="1" xfId="0" applyNumberFormat="1" applyFont="1" applyFill="1" applyBorder="1" applyAlignment="1">
      <alignment horizontal="left" vertical="top" readingOrder="1"/>
    </xf>
    <xf numFmtId="4" fontId="5" fillId="7" borderId="1" xfId="0" applyNumberFormat="1" applyFont="1" applyFill="1" applyBorder="1" applyAlignment="1">
      <alignment horizontal="right" vertical="center" readingOrder="1"/>
    </xf>
    <xf numFmtId="164" fontId="5" fillId="9" borderId="1" xfId="0" applyNumberFormat="1" applyFont="1" applyFill="1" applyBorder="1"/>
    <xf numFmtId="0" fontId="4" fillId="9" borderId="1" xfId="0" applyFont="1" applyFill="1" applyBorder="1"/>
    <xf numFmtId="164" fontId="4" fillId="9" borderId="1" xfId="0" applyNumberFormat="1" applyFont="1" applyFill="1" applyBorder="1"/>
    <xf numFmtId="8" fontId="5" fillId="7" borderId="1" xfId="0" applyNumberFormat="1" applyFont="1" applyFill="1" applyBorder="1"/>
    <xf numFmtId="49" fontId="7" fillId="0" borderId="1" xfId="0" applyNumberFormat="1" applyFont="1" applyBorder="1" applyAlignment="1">
      <alignment horizontal="left" vertical="top" readingOrder="1"/>
    </xf>
    <xf numFmtId="49" fontId="4" fillId="3" borderId="1" xfId="0" applyNumberFormat="1" applyFont="1" applyFill="1" applyBorder="1" applyAlignment="1">
      <alignment horizontal="left" vertical="top" readingOrder="1"/>
    </xf>
    <xf numFmtId="49" fontId="9" fillId="4" borderId="1" xfId="0" applyNumberFormat="1" applyFont="1" applyFill="1" applyBorder="1" applyAlignment="1">
      <alignment horizontal="left" vertical="center" readingOrder="1"/>
    </xf>
    <xf numFmtId="49" fontId="11" fillId="4" borderId="1" xfId="0" applyNumberFormat="1" applyFont="1" applyFill="1" applyBorder="1" applyAlignment="1">
      <alignment horizontal="left" vertical="center" wrapText="1" readingOrder="1"/>
    </xf>
    <xf numFmtId="49" fontId="9" fillId="4" borderId="1" xfId="0" applyNumberFormat="1" applyFont="1" applyFill="1" applyBorder="1" applyAlignment="1">
      <alignment horizontal="left" vertical="center" wrapText="1" readingOrder="1"/>
    </xf>
    <xf numFmtId="49" fontId="11" fillId="4" borderId="1" xfId="0" applyNumberFormat="1" applyFont="1" applyFill="1" applyBorder="1" applyAlignment="1">
      <alignment horizontal="left" vertical="center" readingOrder="1"/>
    </xf>
    <xf numFmtId="49" fontId="10" fillId="4" borderId="1" xfId="0" applyNumberFormat="1" applyFont="1" applyFill="1" applyBorder="1" applyAlignment="1">
      <alignment horizontal="left" vertical="center" wrapText="1" readingOrder="1"/>
    </xf>
    <xf numFmtId="0" fontId="12" fillId="0" borderId="1" xfId="0" applyFont="1" applyBorder="1" applyAlignment="1" applyProtection="1">
      <alignment vertical="top" wrapText="1"/>
      <protection locked="0"/>
    </xf>
    <xf numFmtId="49" fontId="4" fillId="0" borderId="1" xfId="0" applyNumberFormat="1" applyFont="1" applyBorder="1" applyAlignment="1">
      <alignment horizontal="left" vertical="top" wrapText="1" readingOrder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center" vertical="top" wrapText="1" readingOrder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I38"/>
  <sheetViews>
    <sheetView tabSelected="1" zoomScale="80" zoomScaleNormal="80" workbookViewId="0">
      <selection activeCell="O16" sqref="O16"/>
    </sheetView>
  </sheetViews>
  <sheetFormatPr defaultRowHeight="14.4" x14ac:dyDescent="0.3"/>
  <cols>
    <col min="1" max="1" width="5.33203125" customWidth="1"/>
    <col min="2" max="2" width="51.33203125" customWidth="1"/>
    <col min="3" max="4" width="11.6640625" customWidth="1"/>
    <col min="5" max="5" width="7" customWidth="1"/>
    <col min="6" max="6" width="10.5546875" customWidth="1"/>
    <col min="8" max="8" width="10.33203125" customWidth="1"/>
    <col min="9" max="9" width="12.44140625" customWidth="1"/>
    <col min="11" max="11" width="9.6640625" bestFit="1" customWidth="1"/>
  </cols>
  <sheetData>
    <row r="1" spans="1:9" ht="21.75" customHeight="1" x14ac:dyDescent="0.3">
      <c r="A1" s="33" t="s">
        <v>25</v>
      </c>
      <c r="B1" s="33"/>
      <c r="C1" s="33"/>
      <c r="D1" s="11"/>
      <c r="E1" s="11"/>
      <c r="F1" s="9"/>
      <c r="G1" s="9"/>
      <c r="H1" s="9"/>
      <c r="I1" s="9"/>
    </row>
    <row r="2" spans="1:9" ht="15" customHeight="1" x14ac:dyDescent="0.3">
      <c r="A2" s="9"/>
      <c r="B2" s="12" t="s">
        <v>61</v>
      </c>
      <c r="C2" s="9"/>
      <c r="D2" s="9"/>
      <c r="E2" s="9"/>
      <c r="G2" s="9"/>
      <c r="H2" s="9"/>
      <c r="I2" s="9" t="s">
        <v>10</v>
      </c>
    </row>
    <row r="3" spans="1:9" ht="42" customHeight="1" x14ac:dyDescent="0.3">
      <c r="A3" s="24" t="s">
        <v>5</v>
      </c>
      <c r="B3" s="24" t="s">
        <v>60</v>
      </c>
      <c r="C3" s="28" t="s">
        <v>56</v>
      </c>
      <c r="D3" s="25" t="s">
        <v>4</v>
      </c>
      <c r="E3" s="28" t="s">
        <v>57</v>
      </c>
      <c r="F3" s="26" t="s">
        <v>9</v>
      </c>
      <c r="G3" s="27" t="s">
        <v>8</v>
      </c>
      <c r="H3" s="24" t="s">
        <v>7</v>
      </c>
      <c r="I3" s="27" t="s">
        <v>11</v>
      </c>
    </row>
    <row r="4" spans="1:9" x14ac:dyDescent="0.3">
      <c r="A4" s="22" t="s">
        <v>26</v>
      </c>
      <c r="B4" s="23" t="s">
        <v>72</v>
      </c>
      <c r="C4" s="13" t="s">
        <v>59</v>
      </c>
      <c r="D4" s="13"/>
      <c r="E4" s="14">
        <v>10</v>
      </c>
      <c r="F4" s="5">
        <f>D4*E4</f>
        <v>0</v>
      </c>
      <c r="G4" s="6">
        <v>0.23</v>
      </c>
      <c r="H4" s="7">
        <f>ROUND(F4*G4,2)</f>
        <v>0</v>
      </c>
      <c r="I4" s="8">
        <f t="shared" ref="I4:I36" si="0">SUM(F4+H4)</f>
        <v>0</v>
      </c>
    </row>
    <row r="5" spans="1:9" x14ac:dyDescent="0.3">
      <c r="A5" s="22" t="s">
        <v>27</v>
      </c>
      <c r="B5" s="23" t="s">
        <v>73</v>
      </c>
      <c r="C5" s="13" t="s">
        <v>59</v>
      </c>
      <c r="D5" s="13"/>
      <c r="E5" s="14">
        <v>5</v>
      </c>
      <c r="F5" s="5">
        <f t="shared" ref="F5:F35" si="1">D5*E5</f>
        <v>0</v>
      </c>
      <c r="G5" s="6">
        <v>0.23</v>
      </c>
      <c r="H5" s="7">
        <f t="shared" ref="H5:H35" si="2">ROUND(F5*G5,2)</f>
        <v>0</v>
      </c>
      <c r="I5" s="8">
        <f t="shared" si="0"/>
        <v>0</v>
      </c>
    </row>
    <row r="6" spans="1:9" x14ac:dyDescent="0.3">
      <c r="A6" s="22" t="s">
        <v>28</v>
      </c>
      <c r="B6" s="10" t="s">
        <v>71</v>
      </c>
      <c r="C6" s="13" t="s">
        <v>58</v>
      </c>
      <c r="D6" s="13"/>
      <c r="E6" s="14">
        <v>12</v>
      </c>
      <c r="F6" s="5">
        <f t="shared" si="1"/>
        <v>0</v>
      </c>
      <c r="G6" s="6">
        <v>0.23</v>
      </c>
      <c r="H6" s="7">
        <f>ROUND(F6*G6,2)</f>
        <v>0</v>
      </c>
      <c r="I6" s="8">
        <f>SUM(F6+H6)</f>
        <v>0</v>
      </c>
    </row>
    <row r="7" spans="1:9" x14ac:dyDescent="0.3">
      <c r="A7" s="22" t="s">
        <v>29</v>
      </c>
      <c r="B7" s="23" t="s">
        <v>19</v>
      </c>
      <c r="C7" s="13" t="s">
        <v>58</v>
      </c>
      <c r="D7" s="13"/>
      <c r="E7" s="14">
        <v>5</v>
      </c>
      <c r="F7" s="5">
        <f t="shared" si="1"/>
        <v>0</v>
      </c>
      <c r="G7" s="6">
        <v>0.23</v>
      </c>
      <c r="H7" s="7">
        <f t="shared" si="2"/>
        <v>0</v>
      </c>
      <c r="I7" s="8">
        <f t="shared" si="0"/>
        <v>0</v>
      </c>
    </row>
    <row r="8" spans="1:9" x14ac:dyDescent="0.3">
      <c r="A8" s="22" t="s">
        <v>30</v>
      </c>
      <c r="B8" s="23" t="s">
        <v>20</v>
      </c>
      <c r="C8" s="13" t="s">
        <v>58</v>
      </c>
      <c r="D8" s="13"/>
      <c r="E8" s="14">
        <v>40</v>
      </c>
      <c r="F8" s="5">
        <f t="shared" si="1"/>
        <v>0</v>
      </c>
      <c r="G8" s="6">
        <v>0.23</v>
      </c>
      <c r="H8" s="7">
        <f t="shared" si="2"/>
        <v>0</v>
      </c>
      <c r="I8" s="8">
        <f t="shared" si="0"/>
        <v>0</v>
      </c>
    </row>
    <row r="9" spans="1:9" x14ac:dyDescent="0.3">
      <c r="A9" s="22" t="s">
        <v>31</v>
      </c>
      <c r="B9" s="32" t="s">
        <v>63</v>
      </c>
      <c r="C9" s="13" t="s">
        <v>58</v>
      </c>
      <c r="D9" s="13"/>
      <c r="E9" s="14">
        <v>15</v>
      </c>
      <c r="F9" s="5">
        <f t="shared" si="1"/>
        <v>0</v>
      </c>
      <c r="G9" s="6">
        <v>0.23</v>
      </c>
      <c r="H9" s="7">
        <f t="shared" si="2"/>
        <v>0</v>
      </c>
      <c r="I9" s="8">
        <f t="shared" si="0"/>
        <v>0</v>
      </c>
    </row>
    <row r="10" spans="1:9" x14ac:dyDescent="0.3">
      <c r="A10" s="22" t="s">
        <v>32</v>
      </c>
      <c r="B10" s="32" t="s">
        <v>79</v>
      </c>
      <c r="C10" s="13" t="s">
        <v>58</v>
      </c>
      <c r="D10" s="13"/>
      <c r="E10" s="14">
        <v>61</v>
      </c>
      <c r="F10" s="5">
        <f t="shared" si="1"/>
        <v>0</v>
      </c>
      <c r="G10" s="6">
        <v>0.23</v>
      </c>
      <c r="H10" s="7">
        <f t="shared" si="2"/>
        <v>0</v>
      </c>
      <c r="I10" s="8">
        <f t="shared" si="0"/>
        <v>0</v>
      </c>
    </row>
    <row r="11" spans="1:9" x14ac:dyDescent="0.3">
      <c r="A11" s="22" t="s">
        <v>33</v>
      </c>
      <c r="B11" s="10" t="s">
        <v>64</v>
      </c>
      <c r="C11" s="13" t="s">
        <v>58</v>
      </c>
      <c r="D11" s="13"/>
      <c r="E11" s="14">
        <v>1</v>
      </c>
      <c r="F11" s="5">
        <f t="shared" si="1"/>
        <v>0</v>
      </c>
      <c r="G11" s="6">
        <v>0.23</v>
      </c>
      <c r="H11" s="7">
        <f t="shared" si="2"/>
        <v>0</v>
      </c>
      <c r="I11" s="8">
        <f t="shared" si="0"/>
        <v>0</v>
      </c>
    </row>
    <row r="12" spans="1:9" ht="48" x14ac:dyDescent="0.3">
      <c r="A12" s="22" t="s">
        <v>34</v>
      </c>
      <c r="B12" s="10" t="s">
        <v>65</v>
      </c>
      <c r="C12" s="13" t="s">
        <v>58</v>
      </c>
      <c r="D12" s="13"/>
      <c r="E12" s="14">
        <v>1</v>
      </c>
      <c r="F12" s="5">
        <f t="shared" si="1"/>
        <v>0</v>
      </c>
      <c r="G12" s="6">
        <v>0.23</v>
      </c>
      <c r="H12" s="7">
        <f t="shared" si="2"/>
        <v>0</v>
      </c>
      <c r="I12" s="8">
        <f t="shared" si="0"/>
        <v>0</v>
      </c>
    </row>
    <row r="13" spans="1:9" x14ac:dyDescent="0.3">
      <c r="A13" s="22" t="s">
        <v>35</v>
      </c>
      <c r="B13" s="10" t="s">
        <v>21</v>
      </c>
      <c r="C13" s="13" t="s">
        <v>59</v>
      </c>
      <c r="D13" s="13"/>
      <c r="E13" s="14">
        <v>8</v>
      </c>
      <c r="F13" s="5">
        <f t="shared" si="1"/>
        <v>0</v>
      </c>
      <c r="G13" s="6">
        <v>0.23</v>
      </c>
      <c r="H13" s="7">
        <f t="shared" si="2"/>
        <v>0</v>
      </c>
      <c r="I13" s="8">
        <f t="shared" si="0"/>
        <v>0</v>
      </c>
    </row>
    <row r="14" spans="1:9" x14ac:dyDescent="0.3">
      <c r="A14" s="22" t="s">
        <v>36</v>
      </c>
      <c r="B14" s="29" t="s">
        <v>76</v>
      </c>
      <c r="C14" s="13" t="s">
        <v>59</v>
      </c>
      <c r="D14" s="13"/>
      <c r="E14" s="14">
        <v>23</v>
      </c>
      <c r="F14" s="5">
        <f t="shared" si="1"/>
        <v>0</v>
      </c>
      <c r="G14" s="6">
        <v>0.23</v>
      </c>
      <c r="H14" s="7">
        <f t="shared" si="2"/>
        <v>0</v>
      </c>
      <c r="I14" s="8">
        <f t="shared" si="0"/>
        <v>0</v>
      </c>
    </row>
    <row r="15" spans="1:9" x14ac:dyDescent="0.3">
      <c r="A15" s="22" t="s">
        <v>37</v>
      </c>
      <c r="B15" s="10" t="s">
        <v>16</v>
      </c>
      <c r="C15" s="13" t="s">
        <v>59</v>
      </c>
      <c r="D15" s="13"/>
      <c r="E15" s="14">
        <v>2</v>
      </c>
      <c r="F15" s="5">
        <f t="shared" si="1"/>
        <v>0</v>
      </c>
      <c r="G15" s="6">
        <v>0.23</v>
      </c>
      <c r="H15" s="7">
        <f t="shared" si="2"/>
        <v>0</v>
      </c>
      <c r="I15" s="8">
        <f t="shared" si="0"/>
        <v>0</v>
      </c>
    </row>
    <row r="16" spans="1:9" x14ac:dyDescent="0.3">
      <c r="A16" s="22" t="s">
        <v>38</v>
      </c>
      <c r="B16" s="10" t="s">
        <v>12</v>
      </c>
      <c r="C16" s="13" t="s">
        <v>59</v>
      </c>
      <c r="D16" s="13"/>
      <c r="E16" s="14">
        <v>2</v>
      </c>
      <c r="F16" s="5">
        <f t="shared" si="1"/>
        <v>0</v>
      </c>
      <c r="G16" s="6">
        <v>0.23</v>
      </c>
      <c r="H16" s="7">
        <f t="shared" si="2"/>
        <v>0</v>
      </c>
      <c r="I16" s="8">
        <f t="shared" si="0"/>
        <v>0</v>
      </c>
    </row>
    <row r="17" spans="1:9" x14ac:dyDescent="0.3">
      <c r="A17" s="22" t="s">
        <v>39</v>
      </c>
      <c r="B17" s="10" t="s">
        <v>2</v>
      </c>
      <c r="C17" s="13" t="s">
        <v>58</v>
      </c>
      <c r="D17" s="13"/>
      <c r="E17" s="14">
        <v>3</v>
      </c>
      <c r="F17" s="5">
        <f t="shared" si="1"/>
        <v>0</v>
      </c>
      <c r="G17" s="6">
        <v>0.23</v>
      </c>
      <c r="H17" s="7">
        <f t="shared" si="2"/>
        <v>0</v>
      </c>
      <c r="I17" s="8">
        <f t="shared" si="0"/>
        <v>0</v>
      </c>
    </row>
    <row r="18" spans="1:9" x14ac:dyDescent="0.3">
      <c r="A18" s="22" t="s">
        <v>40</v>
      </c>
      <c r="B18" s="10" t="s">
        <v>1</v>
      </c>
      <c r="C18" s="13" t="s">
        <v>58</v>
      </c>
      <c r="D18" s="13"/>
      <c r="E18" s="14">
        <v>36</v>
      </c>
      <c r="F18" s="5">
        <f t="shared" si="1"/>
        <v>0</v>
      </c>
      <c r="G18" s="6">
        <v>0.23</v>
      </c>
      <c r="H18" s="7">
        <f t="shared" si="2"/>
        <v>0</v>
      </c>
      <c r="I18" s="8">
        <f t="shared" si="0"/>
        <v>0</v>
      </c>
    </row>
    <row r="19" spans="1:9" x14ac:dyDescent="0.3">
      <c r="A19" s="22" t="s">
        <v>41</v>
      </c>
      <c r="B19" s="10" t="s">
        <v>13</v>
      </c>
      <c r="C19" s="13" t="s">
        <v>59</v>
      </c>
      <c r="D19" s="13"/>
      <c r="E19" s="14">
        <v>20</v>
      </c>
      <c r="F19" s="5">
        <f t="shared" si="1"/>
        <v>0</v>
      </c>
      <c r="G19" s="6">
        <v>0.23</v>
      </c>
      <c r="H19" s="7">
        <f t="shared" si="2"/>
        <v>0</v>
      </c>
      <c r="I19" s="8">
        <f t="shared" si="0"/>
        <v>0</v>
      </c>
    </row>
    <row r="20" spans="1:9" x14ac:dyDescent="0.3">
      <c r="A20" s="22" t="s">
        <v>42</v>
      </c>
      <c r="B20" s="10" t="s">
        <v>17</v>
      </c>
      <c r="C20" s="13" t="s">
        <v>67</v>
      </c>
      <c r="D20" s="13"/>
      <c r="E20" s="14">
        <v>100</v>
      </c>
      <c r="F20" s="5">
        <f t="shared" si="1"/>
        <v>0</v>
      </c>
      <c r="G20" s="6">
        <v>0.23</v>
      </c>
      <c r="H20" s="7">
        <f t="shared" si="2"/>
        <v>0</v>
      </c>
      <c r="I20" s="8">
        <f t="shared" si="0"/>
        <v>0</v>
      </c>
    </row>
    <row r="21" spans="1:9" ht="36" x14ac:dyDescent="0.3">
      <c r="A21" s="22" t="s">
        <v>43</v>
      </c>
      <c r="B21" s="10" t="s">
        <v>18</v>
      </c>
      <c r="C21" s="13" t="s">
        <v>58</v>
      </c>
      <c r="D21" s="13"/>
      <c r="E21" s="14">
        <v>40</v>
      </c>
      <c r="F21" s="5">
        <f t="shared" si="1"/>
        <v>0</v>
      </c>
      <c r="G21" s="6">
        <v>0.23</v>
      </c>
      <c r="H21" s="7">
        <f t="shared" si="2"/>
        <v>0</v>
      </c>
      <c r="I21" s="8">
        <f t="shared" si="0"/>
        <v>0</v>
      </c>
    </row>
    <row r="22" spans="1:9" ht="52.95" customHeight="1" x14ac:dyDescent="0.3">
      <c r="A22" s="22" t="s">
        <v>44</v>
      </c>
      <c r="B22" s="10" t="s">
        <v>24</v>
      </c>
      <c r="C22" s="13" t="s">
        <v>59</v>
      </c>
      <c r="D22" s="13"/>
      <c r="E22" s="14">
        <v>12</v>
      </c>
      <c r="F22" s="5">
        <f t="shared" si="1"/>
        <v>0</v>
      </c>
      <c r="G22" s="6">
        <v>0.23</v>
      </c>
      <c r="H22" s="7">
        <f t="shared" si="2"/>
        <v>0</v>
      </c>
      <c r="I22" s="8">
        <f t="shared" si="0"/>
        <v>0</v>
      </c>
    </row>
    <row r="23" spans="1:9" ht="25.8" customHeight="1" x14ac:dyDescent="0.3">
      <c r="A23" s="22" t="s">
        <v>45</v>
      </c>
      <c r="B23" s="10" t="s">
        <v>66</v>
      </c>
      <c r="C23" s="13" t="s">
        <v>58</v>
      </c>
      <c r="D23" s="13"/>
      <c r="E23" s="14">
        <v>4</v>
      </c>
      <c r="F23" s="5">
        <f t="shared" si="1"/>
        <v>0</v>
      </c>
      <c r="G23" s="6">
        <v>0.23</v>
      </c>
      <c r="H23" s="7">
        <f t="shared" si="2"/>
        <v>0</v>
      </c>
      <c r="I23" s="8">
        <f t="shared" si="0"/>
        <v>0</v>
      </c>
    </row>
    <row r="24" spans="1:9" x14ac:dyDescent="0.3">
      <c r="A24" s="22" t="s">
        <v>46</v>
      </c>
      <c r="B24" s="30" t="s">
        <v>22</v>
      </c>
      <c r="C24" s="13" t="s">
        <v>58</v>
      </c>
      <c r="D24" s="13"/>
      <c r="E24" s="14">
        <v>25</v>
      </c>
      <c r="F24" s="5">
        <f t="shared" si="1"/>
        <v>0</v>
      </c>
      <c r="G24" s="6">
        <v>0.23</v>
      </c>
      <c r="H24" s="7">
        <f t="shared" si="2"/>
        <v>0</v>
      </c>
      <c r="I24" s="8">
        <f t="shared" si="0"/>
        <v>0</v>
      </c>
    </row>
    <row r="25" spans="1:9" x14ac:dyDescent="0.3">
      <c r="A25" s="22" t="s">
        <v>47</v>
      </c>
      <c r="B25" s="30" t="s">
        <v>23</v>
      </c>
      <c r="C25" s="13" t="s">
        <v>58</v>
      </c>
      <c r="D25" s="13"/>
      <c r="E25" s="14">
        <v>35</v>
      </c>
      <c r="F25" s="5">
        <f t="shared" si="1"/>
        <v>0</v>
      </c>
      <c r="G25" s="6">
        <v>0.23</v>
      </c>
      <c r="H25" s="7">
        <f t="shared" si="2"/>
        <v>0</v>
      </c>
      <c r="I25" s="8">
        <f t="shared" si="0"/>
        <v>0</v>
      </c>
    </row>
    <row r="26" spans="1:9" x14ac:dyDescent="0.3">
      <c r="A26" s="22" t="s">
        <v>48</v>
      </c>
      <c r="B26" s="10" t="s">
        <v>62</v>
      </c>
      <c r="C26" s="13" t="s">
        <v>59</v>
      </c>
      <c r="D26" s="13"/>
      <c r="E26" s="14">
        <v>30</v>
      </c>
      <c r="F26" s="5">
        <f t="shared" si="1"/>
        <v>0</v>
      </c>
      <c r="G26" s="6">
        <v>0.23</v>
      </c>
      <c r="H26" s="7">
        <f t="shared" si="2"/>
        <v>0</v>
      </c>
      <c r="I26" s="8">
        <f t="shared" si="0"/>
        <v>0</v>
      </c>
    </row>
    <row r="27" spans="1:9" x14ac:dyDescent="0.3">
      <c r="A27" s="22" t="s">
        <v>49</v>
      </c>
      <c r="B27" s="10" t="s">
        <v>68</v>
      </c>
      <c r="C27" s="13" t="s">
        <v>59</v>
      </c>
      <c r="D27" s="13"/>
      <c r="E27" s="14">
        <v>10</v>
      </c>
      <c r="F27" s="5">
        <f t="shared" si="1"/>
        <v>0</v>
      </c>
      <c r="G27" s="6">
        <v>0.23</v>
      </c>
      <c r="H27" s="7">
        <f t="shared" si="2"/>
        <v>0</v>
      </c>
      <c r="I27" s="8">
        <f t="shared" si="0"/>
        <v>0</v>
      </c>
    </row>
    <row r="28" spans="1:9" ht="18.75" customHeight="1" x14ac:dyDescent="0.3">
      <c r="A28" s="22" t="s">
        <v>50</v>
      </c>
      <c r="B28" s="10" t="s">
        <v>69</v>
      </c>
      <c r="C28" s="13" t="s">
        <v>59</v>
      </c>
      <c r="D28" s="13"/>
      <c r="E28" s="14">
        <v>3</v>
      </c>
      <c r="F28" s="5">
        <f t="shared" si="1"/>
        <v>0</v>
      </c>
      <c r="G28" s="6">
        <v>0.23</v>
      </c>
      <c r="H28" s="7">
        <f t="shared" si="2"/>
        <v>0</v>
      </c>
      <c r="I28" s="8">
        <f t="shared" si="0"/>
        <v>0</v>
      </c>
    </row>
    <row r="29" spans="1:9" ht="18.75" customHeight="1" x14ac:dyDescent="0.3">
      <c r="A29" s="22" t="s">
        <v>51</v>
      </c>
      <c r="B29" s="10" t="s">
        <v>74</v>
      </c>
      <c r="C29" s="13" t="s">
        <v>58</v>
      </c>
      <c r="D29" s="13"/>
      <c r="E29" s="14">
        <v>2</v>
      </c>
      <c r="F29" s="5">
        <f t="shared" si="1"/>
        <v>0</v>
      </c>
      <c r="G29" s="6">
        <v>0.23</v>
      </c>
      <c r="H29" s="7">
        <f t="shared" si="2"/>
        <v>0</v>
      </c>
      <c r="I29" s="8">
        <f t="shared" si="0"/>
        <v>0</v>
      </c>
    </row>
    <row r="30" spans="1:9" ht="24" x14ac:dyDescent="0.3">
      <c r="A30" s="22" t="s">
        <v>52</v>
      </c>
      <c r="B30" s="31" t="s">
        <v>14</v>
      </c>
      <c r="C30" s="13" t="s">
        <v>58</v>
      </c>
      <c r="D30" s="13"/>
      <c r="E30" s="14">
        <v>50</v>
      </c>
      <c r="F30" s="5">
        <f t="shared" si="1"/>
        <v>0</v>
      </c>
      <c r="G30" s="6">
        <v>0.23</v>
      </c>
      <c r="H30" s="7">
        <f t="shared" si="2"/>
        <v>0</v>
      </c>
      <c r="I30" s="8">
        <f t="shared" si="0"/>
        <v>0</v>
      </c>
    </row>
    <row r="31" spans="1:9" ht="24" x14ac:dyDescent="0.3">
      <c r="A31" s="22" t="s">
        <v>53</v>
      </c>
      <c r="B31" s="10" t="s">
        <v>3</v>
      </c>
      <c r="C31" s="13" t="s">
        <v>58</v>
      </c>
      <c r="D31" s="13"/>
      <c r="E31" s="14">
        <v>20</v>
      </c>
      <c r="F31" s="5">
        <f t="shared" si="1"/>
        <v>0</v>
      </c>
      <c r="G31" s="6">
        <v>0.23</v>
      </c>
      <c r="H31" s="7">
        <f t="shared" si="2"/>
        <v>0</v>
      </c>
      <c r="I31" s="8">
        <f t="shared" si="0"/>
        <v>0</v>
      </c>
    </row>
    <row r="32" spans="1:9" x14ac:dyDescent="0.3">
      <c r="A32" s="22" t="s">
        <v>54</v>
      </c>
      <c r="B32" s="10" t="s">
        <v>15</v>
      </c>
      <c r="C32" s="13" t="s">
        <v>58</v>
      </c>
      <c r="D32" s="13"/>
      <c r="E32" s="14">
        <v>4</v>
      </c>
      <c r="F32" s="5">
        <f t="shared" si="1"/>
        <v>0</v>
      </c>
      <c r="G32" s="6">
        <v>0.23</v>
      </c>
      <c r="H32" s="7">
        <f t="shared" si="2"/>
        <v>0</v>
      </c>
      <c r="I32" s="8">
        <f t="shared" si="0"/>
        <v>0</v>
      </c>
    </row>
    <row r="33" spans="1:9" x14ac:dyDescent="0.3">
      <c r="A33" s="22" t="s">
        <v>55</v>
      </c>
      <c r="B33" s="10" t="s">
        <v>0</v>
      </c>
      <c r="C33" s="13" t="s">
        <v>58</v>
      </c>
      <c r="D33" s="13"/>
      <c r="E33" s="14">
        <v>10</v>
      </c>
      <c r="F33" s="5">
        <f t="shared" si="1"/>
        <v>0</v>
      </c>
      <c r="G33" s="6">
        <v>0.23</v>
      </c>
      <c r="H33" s="7">
        <f t="shared" si="2"/>
        <v>0</v>
      </c>
      <c r="I33" s="8">
        <f t="shared" si="0"/>
        <v>0</v>
      </c>
    </row>
    <row r="34" spans="1:9" x14ac:dyDescent="0.3">
      <c r="A34" s="22" t="s">
        <v>75</v>
      </c>
      <c r="B34" s="10" t="s">
        <v>77</v>
      </c>
      <c r="C34" s="13" t="s">
        <v>58</v>
      </c>
      <c r="D34" s="13"/>
      <c r="E34" s="14">
        <v>10</v>
      </c>
      <c r="F34" s="5">
        <f t="shared" si="1"/>
        <v>0</v>
      </c>
      <c r="G34" s="6">
        <v>0.23</v>
      </c>
      <c r="H34" s="7">
        <f t="shared" si="2"/>
        <v>0</v>
      </c>
      <c r="I34" s="8">
        <f t="shared" si="0"/>
        <v>0</v>
      </c>
    </row>
    <row r="35" spans="1:9" x14ac:dyDescent="0.3">
      <c r="A35" s="22" t="s">
        <v>78</v>
      </c>
      <c r="B35" s="10" t="s">
        <v>70</v>
      </c>
      <c r="C35" s="13" t="s">
        <v>59</v>
      </c>
      <c r="D35" s="13"/>
      <c r="E35" s="14">
        <v>5</v>
      </c>
      <c r="F35" s="5">
        <f t="shared" si="1"/>
        <v>0</v>
      </c>
      <c r="G35" s="6">
        <v>0.23</v>
      </c>
      <c r="H35" s="7">
        <f t="shared" si="2"/>
        <v>0</v>
      </c>
      <c r="I35" s="8">
        <f t="shared" si="0"/>
        <v>0</v>
      </c>
    </row>
    <row r="36" spans="1:9" x14ac:dyDescent="0.3">
      <c r="A36" s="15"/>
      <c r="B36" s="16" t="s">
        <v>6</v>
      </c>
      <c r="C36" s="17"/>
      <c r="D36" s="17"/>
      <c r="E36" s="17"/>
      <c r="F36" s="18">
        <f>SUM(F4:F35)</f>
        <v>0</v>
      </c>
      <c r="G36" s="19">
        <v>0.23</v>
      </c>
      <c r="H36" s="20">
        <f>SUM(H4:H35)</f>
        <v>0</v>
      </c>
      <c r="I36" s="21">
        <f t="shared" si="0"/>
        <v>0</v>
      </c>
    </row>
    <row r="37" spans="1:9" x14ac:dyDescent="0.3">
      <c r="A37" s="2"/>
      <c r="B37" s="3"/>
      <c r="C37" s="2"/>
      <c r="D37" s="2"/>
      <c r="E37" s="2"/>
      <c r="F37" s="2"/>
      <c r="G37" s="2"/>
      <c r="H37" s="2"/>
      <c r="I37" s="2"/>
    </row>
    <row r="38" spans="1:9" x14ac:dyDescent="0.3">
      <c r="F38" s="1"/>
      <c r="I38" s="4"/>
    </row>
  </sheetData>
  <sortState xmlns:xlrd2="http://schemas.microsoft.com/office/spreadsheetml/2017/richdata2" ref="B4:I35">
    <sortCondition ref="B4:B35"/>
  </sortState>
  <mergeCells count="1">
    <mergeCell ref="A1:C1"/>
  </mergeCells>
  <phoneticPr fontId="2" type="noConversion"/>
  <pageMargins left="1" right="1" top="1" bottom="1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biurowe 2025r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Dorota Stworzyjanek</cp:lastModifiedBy>
  <cp:lastPrinted>2023-02-08T07:11:45Z</cp:lastPrinted>
  <dcterms:created xsi:type="dcterms:W3CDTF">2020-11-27T17:29:32Z</dcterms:created>
  <dcterms:modified xsi:type="dcterms:W3CDTF">2024-12-10T08:04:56Z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18.1.6.0</vt:lpwstr>
  </property>
</Properties>
</file>