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3310AA28-648F-4C0C-A272-62A372BA4B7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śr.czystości 2025" sheetId="1" r:id="rId1"/>
  </sheets>
  <definedNames>
    <definedName name="_xlnm.Print_Area" localSheetId="0">'śr.czystości 2025'!$A$1:$I$36</definedName>
  </definedNames>
  <calcPr calcId="191029"/>
</workbook>
</file>

<file path=xl/calcChain.xml><?xml version="1.0" encoding="utf-8"?>
<calcChain xmlns="http://schemas.openxmlformats.org/spreadsheetml/2006/main">
  <c r="H8" i="1" l="1"/>
  <c r="H13" i="1"/>
  <c r="F5" i="1"/>
  <c r="H5" i="1" s="1"/>
  <c r="F6" i="1"/>
  <c r="H6" i="1" s="1"/>
  <c r="F7" i="1"/>
  <c r="F8" i="1"/>
  <c r="F9" i="1"/>
  <c r="H9" i="1" s="1"/>
  <c r="F10" i="1"/>
  <c r="H10" i="1" s="1"/>
  <c r="F11" i="1"/>
  <c r="H11" i="1" s="1"/>
  <c r="F12" i="1"/>
  <c r="H12" i="1" s="1"/>
  <c r="I12" i="1" s="1"/>
  <c r="F13" i="1"/>
  <c r="F14" i="1"/>
  <c r="H14" i="1" s="1"/>
  <c r="F15" i="1"/>
  <c r="H15" i="1" s="1"/>
  <c r="F16" i="1"/>
  <c r="F17" i="1"/>
  <c r="H17" i="1" s="1"/>
  <c r="F18" i="1"/>
  <c r="H18" i="1" s="1"/>
  <c r="F19" i="1"/>
  <c r="H19" i="1" s="1"/>
  <c r="F20" i="1"/>
  <c r="H20" i="1" s="1"/>
  <c r="I20" i="1" s="1"/>
  <c r="F21" i="1"/>
  <c r="H21" i="1" s="1"/>
  <c r="F22" i="1"/>
  <c r="H22" i="1" s="1"/>
  <c r="F23" i="1"/>
  <c r="F24" i="1"/>
  <c r="H24" i="1" s="1"/>
  <c r="F25" i="1"/>
  <c r="H25" i="1" s="1"/>
  <c r="F26" i="1"/>
  <c r="H26" i="1" s="1"/>
  <c r="F27" i="1"/>
  <c r="H27" i="1" s="1"/>
  <c r="F28" i="1"/>
  <c r="H28" i="1" s="1"/>
  <c r="I28" i="1" s="1"/>
  <c r="F29" i="1"/>
  <c r="H29" i="1" s="1"/>
  <c r="F30" i="1"/>
  <c r="H30" i="1" s="1"/>
  <c r="F31" i="1"/>
  <c r="F32" i="1"/>
  <c r="H32" i="1" s="1"/>
  <c r="F33" i="1"/>
  <c r="H33" i="1" s="1"/>
  <c r="F34" i="1"/>
  <c r="H34" i="1" s="1"/>
  <c r="F35" i="1"/>
  <c r="H35" i="1" s="1"/>
  <c r="I31" i="1" l="1"/>
  <c r="H31" i="1"/>
  <c r="H7" i="1"/>
  <c r="I7" i="1" s="1"/>
  <c r="I32" i="1"/>
  <c r="I8" i="1"/>
  <c r="H23" i="1"/>
  <c r="I23" i="1" s="1"/>
  <c r="I24" i="1"/>
  <c r="H16" i="1"/>
  <c r="I16" i="1" s="1"/>
  <c r="I15" i="1"/>
  <c r="I29" i="1"/>
  <c r="I21" i="1"/>
  <c r="I13" i="1"/>
  <c r="I5" i="1"/>
  <c r="I35" i="1"/>
  <c r="I27" i="1"/>
  <c r="I19" i="1"/>
  <c r="I11" i="1"/>
  <c r="I34" i="1"/>
  <c r="I26" i="1"/>
  <c r="I18" i="1"/>
  <c r="I10" i="1"/>
  <c r="I33" i="1"/>
  <c r="I25" i="1"/>
  <c r="I17" i="1"/>
  <c r="I9" i="1"/>
  <c r="I30" i="1"/>
  <c r="I22" i="1"/>
  <c r="I14" i="1"/>
  <c r="I6" i="1"/>
  <c r="F4" i="1"/>
  <c r="E32" i="1"/>
  <c r="F36" i="1" l="1"/>
  <c r="H4" i="1"/>
  <c r="I4" i="1" l="1"/>
  <c r="I36" i="1" l="1"/>
  <c r="H36" i="1"/>
</calcChain>
</file>

<file path=xl/sharedStrings.xml><?xml version="1.0" encoding="utf-8"?>
<sst xmlns="http://schemas.openxmlformats.org/spreadsheetml/2006/main" count="108" uniqueCount="80">
  <si>
    <t>Lp</t>
  </si>
  <si>
    <t>nazwa towaru</t>
  </si>
  <si>
    <t>cena jed.netto</t>
  </si>
  <si>
    <t>wartość netto</t>
  </si>
  <si>
    <t>wartość brutto</t>
  </si>
  <si>
    <t>VAT</t>
  </si>
  <si>
    <t>op.</t>
  </si>
  <si>
    <t>szt</t>
  </si>
  <si>
    <t>kpl</t>
  </si>
  <si>
    <t>szt.</t>
  </si>
  <si>
    <t>Mydło w płynie nie gorsze niż Attis , pojemnośc: 5l</t>
  </si>
  <si>
    <t>rolka</t>
  </si>
  <si>
    <t>Płyn uniwersalny 5 l  usuwa zanieczyszczenia ze wszystkich powierzchni zmywalnych,stosowany  do zmywania podłóg i ścian oraz  usuwania silnych zabrudzeń z blatów, zlewozmywaków, kuchenek i innych sprzętów, nie gorszy niż flesz</t>
  </si>
  <si>
    <t>Woreczki foliowe, rozmiar 22x42 cm , ilość w opakowakiu 800 szt, kolor bezbarwny, do kontaktu z zywnością</t>
  </si>
  <si>
    <t>Worki na śmieci, pojemność: 120 litrów, ilość: 25 sztuk, wymiary: 70 x 110 cm, grubość: 28 µm, folia: LDPE</t>
  </si>
  <si>
    <t>Zmywak kuchenny nie gorszy niż Jan niezbędny, z mocnej, chłonnej gąbki o wymiarach 9,5x6,5x3cm, efektywnie likwiduje brud i tłuszcz, opakowanie: 10 szt</t>
  </si>
  <si>
    <t>kij drewniany lakierowany z gwintem</t>
  </si>
  <si>
    <t>Razem:</t>
  </si>
  <si>
    <t>Mydło w płynie, pojemność 500ml, nie gorsze niż Luksja</t>
  </si>
  <si>
    <t>Specjalny Ośrodek Szkolno - Wychowawczy w Wyszkowie</t>
  </si>
  <si>
    <t>Część V FORMULARZ CENOWY</t>
  </si>
  <si>
    <t>Załącznik Nr 2d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</si>
  <si>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</si>
  <si>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</si>
  <si>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</si>
  <si>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</si>
  <si>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</si>
  <si>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</si>
  <si>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</si>
  <si>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</si>
  <si>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</si>
  <si>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</si>
  <si>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</si>
  <si>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</si>
  <si>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</si>
  <si>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</si>
  <si>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</si>
  <si>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</si>
  <si>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</si>
  <si>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</si>
  <si>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</si>
  <si>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</si>
  <si>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</si>
  <si>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</si>
  <si>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</si>
  <si>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</si>
  <si>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razem ilość</t>
  </si>
  <si>
    <t>j.m. opakowanie/sztuki</t>
  </si>
  <si>
    <t xml:space="preserve"> </t>
  </si>
  <si>
    <t>Odplamiacz do białych tkanin w płynie, nie gorszy niż Vanish Gold, pojemność 1000 ml</t>
  </si>
  <si>
    <t xml:space="preserve"> CIF mleczko do czyszczenia 750 ml</t>
  </si>
  <si>
    <t xml:space="preserve">Płyn AJAX 5l, usuwa zanieczyszczenia ze wszystkich powierzchni zmywalnych,stosowany  do zmywania podłóg </t>
  </si>
  <si>
    <t xml:space="preserve">Domestos - płyn do dezynfekcji wc, pojemność 5l, </t>
  </si>
  <si>
    <t>Worki na śmieci, pojemność: 35 litrów, ilość: 20 sztuk, wymiary: 48 x 58 cm, grubość: 25 µm, folia: LDPE</t>
  </si>
  <si>
    <t>Worki na śmieci, pojemność: 60 litrów, ilość: 20 sztuk, wymiary: 60 x 72 cm, grubość: 25 µm, folia: LDPE</t>
  </si>
  <si>
    <t xml:space="preserve">Window - płyn do mycia szyb 5 l </t>
  </si>
  <si>
    <t xml:space="preserve">Ludwik - płyn do naczyń, pojemność: 5l, </t>
  </si>
  <si>
    <t xml:space="preserve">ACE - płyn wybielający 1 l. </t>
  </si>
  <si>
    <t>Rękawice nitrylowe - dopuszczone do kontaktu z żywnością  100 szt w opakowaniu, rozmiar: S, L, M, XL</t>
  </si>
  <si>
    <t>Ściereczka frotte z mikrofibry, rozmiar 36x36 cm, miękka i delikatna, PRACTI</t>
  </si>
  <si>
    <t>BRISE -odświeżacz stojący w żelu 150G</t>
  </si>
  <si>
    <t>BRISE - odświeżacz suchy spray 300ml</t>
  </si>
  <si>
    <t>Ściereczki uniwersalne PRACTI MAXI perforowana 3 szt w op.</t>
  </si>
  <si>
    <t xml:space="preserve">Domestos - plyn do dezynfekcji wc nie gorszy niż Domestos, pojemność 750 ml, </t>
  </si>
  <si>
    <t>Komplet szufelka ze zmiotką, całość wykonana z trwałego tworzywa, gumowe zakończenie szufelki ułatwia zbieranie.</t>
  </si>
  <si>
    <t>Mop bawełniany 40cm PONGAL</t>
  </si>
  <si>
    <t xml:space="preserve">Septa Sineco 02 - płyn do mycia w zmywarkach, pojemnoś 10l, </t>
  </si>
  <si>
    <t>Septa Sineco 11 - płyn do nabłyszczania w zmywarkach, poj. 10l</t>
  </si>
  <si>
    <t>SEPTA POLYMER Powłoka polimerowa do zabezpieczania różnych typów posadzek. Antypoślizgowa, uzyskuje wysoki połysk i twardość bez polerowania.  10 l.</t>
  </si>
  <si>
    <t>SEPTA STRIPPER Płyn do usuwania powłok zabezpieczających (polimerowych, woskowych, akrylowych), 10l.</t>
  </si>
  <si>
    <t>Ręcznik papierowy biały miniceluloza 2 warstwowy, 52 metry</t>
  </si>
  <si>
    <t>25.</t>
  </si>
  <si>
    <t>26.</t>
  </si>
  <si>
    <t>27.</t>
  </si>
  <si>
    <t>28.</t>
  </si>
  <si>
    <t>29.</t>
  </si>
  <si>
    <t>30.</t>
  </si>
  <si>
    <t>31.</t>
  </si>
  <si>
    <t xml:space="preserve">Papier toaletowy biały,  Jumbo celuloza 100 m. </t>
  </si>
  <si>
    <t>Papier toaletowy szary jednowartwowy, JUMBO 100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</si>
</sst>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sz val="9"/>
      <color rgb="FF00000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1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4" fontId="5" fillId="0" borderId="1" xfId="0" applyNumberFormat="1" applyFont="1" applyBorder="1" applyAlignment="1">
      <alignment vertical="top"/>
    </xf>
    <xf numFmtId="0" fontId="2" fillId="0" borderId="0" xfId="0" applyFont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horizont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vertical="top" wrapText="1"/>
      <protection locked="0"/>
    </xf>
    <xf numFmtId="4" fontId="8" fillId="0" borderId="1" xfId="0" applyNumberFormat="1" applyFont="1" applyBorder="1" applyAlignment="1">
      <alignment vertical="top" wrapText="1"/>
    </xf>
    <xf numFmtId="0" fontId="6" fillId="3" borderId="2" xfId="0" applyFont="1" applyFill="1" applyBorder="1" applyAlignment="1" applyProtection="1">
      <alignment vertical="top" wrapText="1"/>
      <protection locked="0"/>
    </xf>
    <xf numFmtId="4" fontId="7" fillId="0" borderId="1" xfId="0" applyNumberFormat="1" applyFont="1" applyBorder="1" applyAlignment="1">
      <alignment vertical="top" wrapText="1"/>
    </xf>
    <xf numFmtId="0" fontId="7" fillId="4" borderId="1" xfId="0" applyFont="1" applyFill="1" applyBorder="1" applyAlignment="1" applyProtection="1">
      <alignment vertical="top" wrapText="1"/>
      <protection locked="0"/>
    </xf>
    <xf numFmtId="0" fontId="9" fillId="3" borderId="2" xfId="0" applyFont="1" applyFill="1" applyBorder="1" applyAlignment="1" applyProtection="1">
      <alignment vertical="top"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0" fillId="0" borderId="1" xfId="0" applyFont="1" applyBorder="1" applyAlignment="1" applyProtection="1">
      <alignment vertical="top" wrapText="1"/>
      <protection locked="0"/>
    </xf>
    <xf numFmtId="0" fontId="6" fillId="3" borderId="2" xfId="0" applyFont="1" applyFill="1" applyBorder="1" applyAlignment="1" applyProtection="1">
      <alignment horizontal="right" wrapText="1"/>
      <protection locked="0"/>
    </xf>
    <xf numFmtId="0" fontId="6" fillId="3" borderId="2" xfId="0" applyFont="1" applyFill="1" applyBorder="1" applyAlignment="1" applyProtection="1">
      <alignment horizontal="right" vertical="top" wrapText="1"/>
      <protection locked="0"/>
    </xf>
    <xf numFmtId="0" fontId="6" fillId="3" borderId="1" xfId="0" applyFont="1" applyFill="1" applyBorder="1" applyAlignment="1" applyProtection="1">
      <alignment vertical="top" wrapText="1"/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4" fontId="8" fillId="2" borderId="1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2" fontId="6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0" fontId="6" fillId="0" borderId="0" xfId="0" applyFont="1" applyAlignment="1" applyProtection="1">
      <alignment horizontal="center"/>
      <protection locked="0"/>
    </xf>
    <xf numFmtId="0" fontId="10" fillId="4" borderId="1" xfId="0" applyFont="1" applyFill="1" applyBorder="1" applyAlignment="1" applyProtection="1">
      <alignment vertical="top" wrapText="1"/>
      <protection locked="0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43" fontId="7" fillId="0" borderId="1" xfId="2" applyFont="1" applyBorder="1" applyAlignment="1">
      <alignment vertical="top" wrapText="1"/>
    </xf>
  </cellXfs>
  <cellStyles count="3">
    <cellStyle name="Dziesiętny" xfId="2" builtinId="3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80" zoomScaleNormal="80" workbookViewId="0">
      <selection activeCell="I15" sqref="I15"/>
    </sheetView>
  </sheetViews>
  <sheetFormatPr defaultColWidth="9.109375" defaultRowHeight="15.6" x14ac:dyDescent="0.3"/>
  <cols>
    <col min="1" max="1" width="5.33203125" style="2" customWidth="1"/>
    <col min="2" max="2" width="42.33203125" style="2" customWidth="1"/>
    <col min="3" max="3" width="10.77734375" style="2" customWidth="1"/>
    <col min="4" max="4" width="8.77734375" style="2" customWidth="1"/>
    <col min="5" max="5" width="6.33203125" style="3" bestFit="1" customWidth="1"/>
    <col min="6" max="6" width="9.6640625" style="2" customWidth="1"/>
    <col min="7" max="7" width="10.5546875" style="2" customWidth="1"/>
    <col min="8" max="8" width="7.44140625" style="2" customWidth="1"/>
    <col min="9" max="9" width="12.21875" style="2" customWidth="1"/>
    <col min="10" max="16384" width="9.109375" style="2"/>
  </cols>
  <sheetData>
    <row r="1" spans="1:9" ht="15" x14ac:dyDescent="0.25">
      <c r="A1" s="7"/>
      <c r="B1" s="6" t="s">
        <v>20</v>
      </c>
      <c r="C1" s="7"/>
      <c r="D1" s="7"/>
      <c r="E1" s="27"/>
      <c r="F1" s="7"/>
      <c r="G1" s="7"/>
      <c r="H1" s="7"/>
      <c r="I1" s="7"/>
    </row>
    <row r="2" spans="1:9" ht="15" x14ac:dyDescent="0.25">
      <c r="A2" s="7"/>
      <c r="B2" s="6" t="s">
        <v>19</v>
      </c>
      <c r="C2" s="6"/>
      <c r="D2" s="6"/>
      <c r="E2" s="27"/>
      <c r="F2" s="7"/>
      <c r="G2" s="7"/>
      <c r="H2" s="7"/>
      <c r="I2" s="7" t="s">
        <v>21</v>
      </c>
    </row>
    <row r="3" spans="1:9" s="5" customFormat="1" ht="36" x14ac:dyDescent="0.25">
      <c r="A3" s="8" t="s">
        <v>0</v>
      </c>
      <c r="B3" s="8" t="s">
        <v>1</v>
      </c>
      <c r="C3" s="8" t="s">
        <v>47</v>
      </c>
      <c r="D3" s="8" t="s">
        <v>2</v>
      </c>
      <c r="E3" s="9" t="s">
        <v>46</v>
      </c>
      <c r="F3" s="8" t="s">
        <v>3</v>
      </c>
      <c r="G3" s="8" t="s">
        <v>48</v>
      </c>
      <c r="H3" s="8" t="s">
        <v>5</v>
      </c>
      <c r="I3" s="8" t="s">
        <v>4</v>
      </c>
    </row>
    <row r="4" spans="1:9" ht="15" x14ac:dyDescent="0.25">
      <c r="A4" s="10" t="s">
        <v>22</v>
      </c>
      <c r="B4" s="18" t="s">
        <v>16</v>
      </c>
      <c r="C4" s="11" t="s">
        <v>7</v>
      </c>
      <c r="D4" s="12"/>
      <c r="E4" s="13">
        <v>5</v>
      </c>
      <c r="F4" s="14">
        <f>D4*E4</f>
        <v>0</v>
      </c>
      <c r="G4" s="11">
        <v>0.23</v>
      </c>
      <c r="H4" s="31">
        <f>ROUND(F4*G4,2)</f>
        <v>0</v>
      </c>
      <c r="I4" s="31">
        <f t="shared" ref="I4:I35" si="0">F4+H4</f>
        <v>0</v>
      </c>
    </row>
    <row r="5" spans="1:9" ht="36" x14ac:dyDescent="0.25">
      <c r="A5" s="10" t="s">
        <v>23</v>
      </c>
      <c r="B5" s="18" t="s">
        <v>64</v>
      </c>
      <c r="C5" s="11" t="s">
        <v>8</v>
      </c>
      <c r="D5" s="12"/>
      <c r="E5" s="13">
        <v>15</v>
      </c>
      <c r="F5" s="14">
        <f t="shared" ref="F5:F35" si="1">D5*E5</f>
        <v>0</v>
      </c>
      <c r="G5" s="11">
        <v>0.23</v>
      </c>
      <c r="H5" s="31">
        <f t="shared" ref="H5:H35" si="2">ROUND(F5*G5,2)</f>
        <v>0</v>
      </c>
      <c r="I5" s="31">
        <f t="shared" si="0"/>
        <v>0</v>
      </c>
    </row>
    <row r="6" spans="1:9" ht="15" x14ac:dyDescent="0.25">
      <c r="A6" s="10" t="s">
        <v>24</v>
      </c>
      <c r="B6" s="18" t="s">
        <v>50</v>
      </c>
      <c r="C6" s="11" t="s">
        <v>7</v>
      </c>
      <c r="D6" s="12"/>
      <c r="E6" s="13">
        <v>30</v>
      </c>
      <c r="F6" s="14">
        <f t="shared" si="1"/>
        <v>0</v>
      </c>
      <c r="G6" s="11">
        <v>0.23</v>
      </c>
      <c r="H6" s="31">
        <f t="shared" si="2"/>
        <v>0</v>
      </c>
      <c r="I6" s="31">
        <f t="shared" si="0"/>
        <v>0</v>
      </c>
    </row>
    <row r="7" spans="1:9" ht="15" x14ac:dyDescent="0.25">
      <c r="A7" s="10" t="s">
        <v>25</v>
      </c>
      <c r="B7" s="18" t="s">
        <v>65</v>
      </c>
      <c r="C7" s="11" t="s">
        <v>7</v>
      </c>
      <c r="D7" s="12"/>
      <c r="E7" s="13">
        <v>20</v>
      </c>
      <c r="F7" s="14">
        <f t="shared" si="1"/>
        <v>0</v>
      </c>
      <c r="G7" s="11">
        <v>0.23</v>
      </c>
      <c r="H7" s="31">
        <f t="shared" si="2"/>
        <v>0</v>
      </c>
      <c r="I7" s="31">
        <f t="shared" si="0"/>
        <v>0</v>
      </c>
    </row>
    <row r="8" spans="1:9" ht="15" x14ac:dyDescent="0.25">
      <c r="A8" s="10" t="s">
        <v>26</v>
      </c>
      <c r="B8" s="18" t="s">
        <v>10</v>
      </c>
      <c r="C8" s="11" t="s">
        <v>7</v>
      </c>
      <c r="D8" s="12"/>
      <c r="E8" s="13">
        <v>30</v>
      </c>
      <c r="F8" s="14">
        <f t="shared" si="1"/>
        <v>0</v>
      </c>
      <c r="G8" s="11">
        <v>0.23</v>
      </c>
      <c r="H8" s="31">
        <f t="shared" si="2"/>
        <v>0</v>
      </c>
      <c r="I8" s="31">
        <f t="shared" si="0"/>
        <v>0</v>
      </c>
    </row>
    <row r="9" spans="1:9" ht="15" x14ac:dyDescent="0.25">
      <c r="A9" s="10" t="s">
        <v>27</v>
      </c>
      <c r="B9" s="28" t="s">
        <v>18</v>
      </c>
      <c r="C9" s="11" t="s">
        <v>7</v>
      </c>
      <c r="D9" s="12"/>
      <c r="E9" s="13">
        <v>15</v>
      </c>
      <c r="F9" s="14">
        <f t="shared" si="1"/>
        <v>0</v>
      </c>
      <c r="G9" s="11">
        <v>0.23</v>
      </c>
      <c r="H9" s="31">
        <f t="shared" si="2"/>
        <v>0</v>
      </c>
      <c r="I9" s="31">
        <f t="shared" si="0"/>
        <v>0</v>
      </c>
    </row>
    <row r="10" spans="1:9" ht="24" x14ac:dyDescent="0.25">
      <c r="A10" s="10" t="s">
        <v>28</v>
      </c>
      <c r="B10" s="18" t="s">
        <v>49</v>
      </c>
      <c r="C10" s="11" t="s">
        <v>7</v>
      </c>
      <c r="D10" s="12"/>
      <c r="E10" s="13">
        <v>10</v>
      </c>
      <c r="F10" s="14">
        <f t="shared" si="1"/>
        <v>0</v>
      </c>
      <c r="G10" s="11">
        <v>0.23</v>
      </c>
      <c r="H10" s="31">
        <f t="shared" si="2"/>
        <v>0</v>
      </c>
      <c r="I10" s="31">
        <f t="shared" si="0"/>
        <v>0</v>
      </c>
    </row>
    <row r="11" spans="1:9" ht="15" x14ac:dyDescent="0.25">
      <c r="A11" s="10" t="s">
        <v>29</v>
      </c>
      <c r="B11" s="18" t="s">
        <v>60</v>
      </c>
      <c r="C11" s="11" t="s">
        <v>9</v>
      </c>
      <c r="D11" s="12"/>
      <c r="E11" s="13">
        <v>30</v>
      </c>
      <c r="F11" s="14">
        <f t="shared" si="1"/>
        <v>0</v>
      </c>
      <c r="G11" s="11">
        <v>0.23</v>
      </c>
      <c r="H11" s="31">
        <f t="shared" si="2"/>
        <v>0</v>
      </c>
      <c r="I11" s="31">
        <f t="shared" si="0"/>
        <v>0</v>
      </c>
    </row>
    <row r="12" spans="1:9" ht="15" x14ac:dyDescent="0.25">
      <c r="A12" s="10" t="s">
        <v>30</v>
      </c>
      <c r="B12" s="18" t="s">
        <v>61</v>
      </c>
      <c r="C12" s="11" t="s">
        <v>9</v>
      </c>
      <c r="D12" s="12"/>
      <c r="E12" s="13">
        <v>15</v>
      </c>
      <c r="F12" s="14">
        <f t="shared" si="1"/>
        <v>0</v>
      </c>
      <c r="G12" s="11">
        <v>0.23</v>
      </c>
      <c r="H12" s="31">
        <f t="shared" si="2"/>
        <v>0</v>
      </c>
      <c r="I12" s="31">
        <f t="shared" si="0"/>
        <v>0</v>
      </c>
    </row>
    <row r="13" spans="1:9" ht="15" x14ac:dyDescent="0.25">
      <c r="A13" s="10" t="s">
        <v>31</v>
      </c>
      <c r="B13" s="28" t="s">
        <v>78</v>
      </c>
      <c r="C13" s="11" t="s">
        <v>11</v>
      </c>
      <c r="D13" s="12"/>
      <c r="E13" s="13">
        <v>500</v>
      </c>
      <c r="F13" s="14">
        <f t="shared" si="1"/>
        <v>0</v>
      </c>
      <c r="G13" s="11">
        <v>0.23</v>
      </c>
      <c r="H13" s="31">
        <f t="shared" si="2"/>
        <v>0</v>
      </c>
      <c r="I13" s="31">
        <f t="shared" si="0"/>
        <v>0</v>
      </c>
    </row>
    <row r="14" spans="1:9" ht="15" x14ac:dyDescent="0.25">
      <c r="A14" s="10" t="s">
        <v>32</v>
      </c>
      <c r="B14" s="18" t="s">
        <v>79</v>
      </c>
      <c r="C14" s="11" t="s">
        <v>11</v>
      </c>
      <c r="D14" s="12"/>
      <c r="E14" s="16">
        <v>600</v>
      </c>
      <c r="F14" s="14">
        <f t="shared" si="1"/>
        <v>0</v>
      </c>
      <c r="G14" s="11">
        <v>0.23</v>
      </c>
      <c r="H14" s="31">
        <f t="shared" si="2"/>
        <v>0</v>
      </c>
      <c r="I14" s="31">
        <f t="shared" si="0"/>
        <v>0</v>
      </c>
    </row>
    <row r="15" spans="1:9" ht="24" x14ac:dyDescent="0.25">
      <c r="A15" s="10" t="s">
        <v>33</v>
      </c>
      <c r="B15" s="18" t="s">
        <v>51</v>
      </c>
      <c r="C15" s="11" t="s">
        <v>7</v>
      </c>
      <c r="D15" s="12"/>
      <c r="E15" s="13">
        <v>40</v>
      </c>
      <c r="F15" s="14">
        <f t="shared" si="1"/>
        <v>0</v>
      </c>
      <c r="G15" s="11">
        <v>0.23</v>
      </c>
      <c r="H15" s="31">
        <f t="shared" si="2"/>
        <v>0</v>
      </c>
      <c r="I15" s="31">
        <f t="shared" si="0"/>
        <v>0</v>
      </c>
    </row>
    <row r="16" spans="1:9" ht="15" x14ac:dyDescent="0.25">
      <c r="A16" s="10" t="s">
        <v>34</v>
      </c>
      <c r="B16" s="18" t="s">
        <v>52</v>
      </c>
      <c r="C16" s="11" t="s">
        <v>7</v>
      </c>
      <c r="D16" s="12"/>
      <c r="E16" s="13">
        <v>40</v>
      </c>
      <c r="F16" s="14">
        <f t="shared" si="1"/>
        <v>0</v>
      </c>
      <c r="G16" s="11">
        <v>0.23</v>
      </c>
      <c r="H16" s="31">
        <f t="shared" si="2"/>
        <v>0</v>
      </c>
      <c r="I16" s="31">
        <f t="shared" si="0"/>
        <v>0</v>
      </c>
    </row>
    <row r="17" spans="1:9" ht="24" x14ac:dyDescent="0.25">
      <c r="A17" s="10" t="s">
        <v>35</v>
      </c>
      <c r="B17" s="18" t="s">
        <v>63</v>
      </c>
      <c r="C17" s="11" t="s">
        <v>7</v>
      </c>
      <c r="D17" s="12"/>
      <c r="E17" s="13">
        <v>10</v>
      </c>
      <c r="F17" s="14">
        <f t="shared" si="1"/>
        <v>0</v>
      </c>
      <c r="G17" s="11">
        <v>0.23</v>
      </c>
      <c r="H17" s="31">
        <f t="shared" si="2"/>
        <v>0</v>
      </c>
      <c r="I17" s="31">
        <f t="shared" si="0"/>
        <v>0</v>
      </c>
    </row>
    <row r="18" spans="1:9" ht="15" x14ac:dyDescent="0.25">
      <c r="A18" s="10" t="s">
        <v>36</v>
      </c>
      <c r="B18" s="18" t="s">
        <v>55</v>
      </c>
      <c r="C18" s="11" t="s">
        <v>7</v>
      </c>
      <c r="D18" s="12"/>
      <c r="E18" s="13">
        <v>30</v>
      </c>
      <c r="F18" s="14">
        <f t="shared" si="1"/>
        <v>0</v>
      </c>
      <c r="G18" s="11">
        <v>0.23</v>
      </c>
      <c r="H18" s="31">
        <f t="shared" si="2"/>
        <v>0</v>
      </c>
      <c r="I18" s="31">
        <f t="shared" si="0"/>
        <v>0</v>
      </c>
    </row>
    <row r="19" spans="1:9" ht="18" customHeight="1" x14ac:dyDescent="0.25">
      <c r="A19" s="10" t="s">
        <v>37</v>
      </c>
      <c r="B19" s="18" t="s">
        <v>66</v>
      </c>
      <c r="C19" s="11" t="s">
        <v>7</v>
      </c>
      <c r="D19" s="12"/>
      <c r="E19" s="13">
        <v>4</v>
      </c>
      <c r="F19" s="14">
        <f t="shared" si="1"/>
        <v>0</v>
      </c>
      <c r="G19" s="11">
        <v>0.23</v>
      </c>
      <c r="H19" s="31">
        <f t="shared" si="2"/>
        <v>0</v>
      </c>
      <c r="I19" s="31">
        <f t="shared" si="0"/>
        <v>0</v>
      </c>
    </row>
    <row r="20" spans="1:9" ht="24" x14ac:dyDescent="0.25">
      <c r="A20" s="10" t="s">
        <v>38</v>
      </c>
      <c r="B20" s="18" t="s">
        <v>67</v>
      </c>
      <c r="C20" s="11" t="s">
        <v>7</v>
      </c>
      <c r="D20" s="12"/>
      <c r="E20" s="13">
        <v>4</v>
      </c>
      <c r="F20" s="14">
        <f t="shared" si="1"/>
        <v>0</v>
      </c>
      <c r="G20" s="11">
        <v>0.23</v>
      </c>
      <c r="H20" s="31">
        <f t="shared" si="2"/>
        <v>0</v>
      </c>
      <c r="I20" s="31">
        <f t="shared" si="0"/>
        <v>0</v>
      </c>
    </row>
    <row r="21" spans="1:9" ht="15" x14ac:dyDescent="0.25">
      <c r="A21" s="10" t="s">
        <v>39</v>
      </c>
      <c r="B21" s="18" t="s">
        <v>56</v>
      </c>
      <c r="C21" s="11" t="s">
        <v>7</v>
      </c>
      <c r="D21" s="12"/>
      <c r="E21" s="13">
        <v>30</v>
      </c>
      <c r="F21" s="14">
        <f t="shared" si="1"/>
        <v>0</v>
      </c>
      <c r="G21" s="11">
        <v>0.23</v>
      </c>
      <c r="H21" s="31">
        <f t="shared" si="2"/>
        <v>0</v>
      </c>
      <c r="I21" s="31">
        <f t="shared" si="0"/>
        <v>0</v>
      </c>
    </row>
    <row r="22" spans="1:9" ht="60" x14ac:dyDescent="0.25">
      <c r="A22" s="10" t="s">
        <v>40</v>
      </c>
      <c r="B22" s="18" t="s">
        <v>12</v>
      </c>
      <c r="C22" s="11" t="s">
        <v>7</v>
      </c>
      <c r="D22" s="12"/>
      <c r="E22" s="13">
        <v>30</v>
      </c>
      <c r="F22" s="14">
        <f t="shared" si="1"/>
        <v>0</v>
      </c>
      <c r="G22" s="11">
        <v>0.23</v>
      </c>
      <c r="H22" s="31">
        <f t="shared" si="2"/>
        <v>0</v>
      </c>
      <c r="I22" s="31">
        <f t="shared" si="0"/>
        <v>0</v>
      </c>
    </row>
    <row r="23" spans="1:9" ht="15" x14ac:dyDescent="0.25">
      <c r="A23" s="10" t="s">
        <v>41</v>
      </c>
      <c r="B23" s="18" t="s">
        <v>57</v>
      </c>
      <c r="C23" s="11" t="s">
        <v>7</v>
      </c>
      <c r="D23" s="12"/>
      <c r="E23" s="13">
        <v>45</v>
      </c>
      <c r="F23" s="14">
        <f t="shared" si="1"/>
        <v>0</v>
      </c>
      <c r="G23" s="11">
        <v>0.23</v>
      </c>
      <c r="H23" s="31">
        <f t="shared" si="2"/>
        <v>0</v>
      </c>
      <c r="I23" s="31">
        <f t="shared" si="0"/>
        <v>0</v>
      </c>
    </row>
    <row r="24" spans="1:9" ht="36" x14ac:dyDescent="0.25">
      <c r="A24" s="10" t="s">
        <v>42</v>
      </c>
      <c r="B24" s="29" t="s">
        <v>68</v>
      </c>
      <c r="C24" s="11" t="s">
        <v>7</v>
      </c>
      <c r="D24" s="12"/>
      <c r="E24" s="13">
        <v>6</v>
      </c>
      <c r="F24" s="14">
        <f t="shared" si="1"/>
        <v>0</v>
      </c>
      <c r="G24" s="11">
        <v>0.23</v>
      </c>
      <c r="H24" s="31">
        <f t="shared" si="2"/>
        <v>0</v>
      </c>
      <c r="I24" s="31">
        <f t="shared" si="0"/>
        <v>0</v>
      </c>
    </row>
    <row r="25" spans="1:9" ht="36" x14ac:dyDescent="0.25">
      <c r="A25" s="17" t="s">
        <v>43</v>
      </c>
      <c r="B25" s="30" t="s">
        <v>69</v>
      </c>
      <c r="C25" s="11" t="s">
        <v>7</v>
      </c>
      <c r="D25" s="12"/>
      <c r="E25" s="19">
        <v>6</v>
      </c>
      <c r="F25" s="14">
        <f t="shared" si="1"/>
        <v>0</v>
      </c>
      <c r="G25" s="11">
        <v>0.23</v>
      </c>
      <c r="H25" s="31">
        <f t="shared" si="2"/>
        <v>0</v>
      </c>
      <c r="I25" s="31">
        <f t="shared" si="0"/>
        <v>0</v>
      </c>
    </row>
    <row r="26" spans="1:9" ht="18" customHeight="1" x14ac:dyDescent="0.25">
      <c r="A26" s="10" t="s">
        <v>44</v>
      </c>
      <c r="B26" s="18" t="s">
        <v>70</v>
      </c>
      <c r="C26" s="11" t="s">
        <v>7</v>
      </c>
      <c r="D26" s="12"/>
      <c r="E26" s="13">
        <v>600</v>
      </c>
      <c r="F26" s="14">
        <f t="shared" si="1"/>
        <v>0</v>
      </c>
      <c r="G26" s="11">
        <v>0.23</v>
      </c>
      <c r="H26" s="31">
        <f t="shared" si="2"/>
        <v>0</v>
      </c>
      <c r="I26" s="31">
        <f t="shared" si="0"/>
        <v>0</v>
      </c>
    </row>
    <row r="27" spans="1:9" ht="15" hidden="1" x14ac:dyDescent="0.25">
      <c r="A27" s="17" t="s">
        <v>45</v>
      </c>
      <c r="B27" s="18"/>
      <c r="C27" s="11" t="s">
        <v>6</v>
      </c>
      <c r="D27" s="12"/>
      <c r="E27" s="13"/>
      <c r="F27" s="14">
        <f t="shared" si="1"/>
        <v>0</v>
      </c>
      <c r="G27" s="11">
        <v>0.23</v>
      </c>
      <c r="H27" s="31">
        <f t="shared" si="2"/>
        <v>0</v>
      </c>
      <c r="I27" s="31">
        <f t="shared" si="0"/>
        <v>0</v>
      </c>
    </row>
    <row r="28" spans="1:9" ht="24" x14ac:dyDescent="0.25">
      <c r="A28" s="10" t="s">
        <v>45</v>
      </c>
      <c r="B28" s="18" t="s">
        <v>58</v>
      </c>
      <c r="C28" s="11" t="s">
        <v>6</v>
      </c>
      <c r="D28" s="12"/>
      <c r="E28" s="13">
        <v>50</v>
      </c>
      <c r="F28" s="14">
        <f t="shared" si="1"/>
        <v>0</v>
      </c>
      <c r="G28" s="11">
        <v>0.08</v>
      </c>
      <c r="H28" s="31">
        <f t="shared" si="2"/>
        <v>0</v>
      </c>
      <c r="I28" s="31">
        <f t="shared" si="0"/>
        <v>0</v>
      </c>
    </row>
    <row r="29" spans="1:9" ht="24" x14ac:dyDescent="0.25">
      <c r="A29" s="10" t="s">
        <v>71</v>
      </c>
      <c r="B29" s="18" t="s">
        <v>59</v>
      </c>
      <c r="C29" s="11" t="s">
        <v>7</v>
      </c>
      <c r="D29" s="12"/>
      <c r="E29" s="13">
        <v>30</v>
      </c>
      <c r="F29" s="14">
        <f t="shared" si="1"/>
        <v>0</v>
      </c>
      <c r="G29" s="11">
        <v>0.23</v>
      </c>
      <c r="H29" s="31">
        <f t="shared" si="2"/>
        <v>0</v>
      </c>
      <c r="I29" s="31">
        <f t="shared" si="0"/>
        <v>0</v>
      </c>
    </row>
    <row r="30" spans="1:9" ht="24" x14ac:dyDescent="0.25">
      <c r="A30" s="10" t="s">
        <v>72</v>
      </c>
      <c r="B30" s="18" t="s">
        <v>62</v>
      </c>
      <c r="C30" s="11" t="s">
        <v>6</v>
      </c>
      <c r="D30" s="12"/>
      <c r="E30" s="13">
        <v>5</v>
      </c>
      <c r="F30" s="14">
        <f t="shared" si="1"/>
        <v>0</v>
      </c>
      <c r="G30" s="11">
        <v>0.23</v>
      </c>
      <c r="H30" s="31">
        <f t="shared" si="2"/>
        <v>0</v>
      </c>
      <c r="I30" s="31">
        <f t="shared" si="0"/>
        <v>0</v>
      </c>
    </row>
    <row r="31" spans="1:9" ht="24" x14ac:dyDescent="0.25">
      <c r="A31" s="10" t="s">
        <v>73</v>
      </c>
      <c r="B31" s="28" t="s">
        <v>13</v>
      </c>
      <c r="C31" s="15" t="s">
        <v>6</v>
      </c>
      <c r="D31" s="12"/>
      <c r="E31" s="20">
        <v>10</v>
      </c>
      <c r="F31" s="14">
        <f t="shared" si="1"/>
        <v>0</v>
      </c>
      <c r="G31" s="11">
        <v>0.23</v>
      </c>
      <c r="H31" s="31">
        <f t="shared" si="2"/>
        <v>0</v>
      </c>
      <c r="I31" s="31">
        <f t="shared" si="0"/>
        <v>0</v>
      </c>
    </row>
    <row r="32" spans="1:9" ht="24" x14ac:dyDescent="0.25">
      <c r="A32" s="10" t="s">
        <v>74</v>
      </c>
      <c r="B32" s="18" t="s">
        <v>14</v>
      </c>
      <c r="C32" s="11" t="s">
        <v>6</v>
      </c>
      <c r="D32" s="12"/>
      <c r="E32" s="13">
        <f>10+10+10</f>
        <v>30</v>
      </c>
      <c r="F32" s="14">
        <f t="shared" si="1"/>
        <v>0</v>
      </c>
      <c r="G32" s="11">
        <v>0.23</v>
      </c>
      <c r="H32" s="31">
        <f t="shared" si="2"/>
        <v>0</v>
      </c>
      <c r="I32" s="31">
        <f t="shared" si="0"/>
        <v>0</v>
      </c>
    </row>
    <row r="33" spans="1:9" ht="24" x14ac:dyDescent="0.25">
      <c r="A33" s="10" t="s">
        <v>75</v>
      </c>
      <c r="B33" s="18" t="s">
        <v>53</v>
      </c>
      <c r="C33" s="11" t="s">
        <v>6</v>
      </c>
      <c r="D33" s="12"/>
      <c r="E33" s="13">
        <v>50</v>
      </c>
      <c r="F33" s="14">
        <f t="shared" si="1"/>
        <v>0</v>
      </c>
      <c r="G33" s="11">
        <v>0.23</v>
      </c>
      <c r="H33" s="31">
        <f t="shared" si="2"/>
        <v>0</v>
      </c>
      <c r="I33" s="31">
        <f t="shared" si="0"/>
        <v>0</v>
      </c>
    </row>
    <row r="34" spans="1:9" ht="24" x14ac:dyDescent="0.25">
      <c r="A34" s="10" t="s">
        <v>76</v>
      </c>
      <c r="B34" s="18" t="s">
        <v>54</v>
      </c>
      <c r="C34" s="11" t="s">
        <v>6</v>
      </c>
      <c r="D34" s="12"/>
      <c r="E34" s="13">
        <v>50</v>
      </c>
      <c r="F34" s="14">
        <f t="shared" si="1"/>
        <v>0</v>
      </c>
      <c r="G34" s="11">
        <v>0.23</v>
      </c>
      <c r="H34" s="31">
        <f t="shared" si="2"/>
        <v>0</v>
      </c>
      <c r="I34" s="31">
        <f t="shared" si="0"/>
        <v>0</v>
      </c>
    </row>
    <row r="35" spans="1:9" ht="36" x14ac:dyDescent="0.25">
      <c r="A35" s="10" t="s">
        <v>77</v>
      </c>
      <c r="B35" s="18" t="s">
        <v>15</v>
      </c>
      <c r="C35" s="11" t="s">
        <v>6</v>
      </c>
      <c r="D35" s="12"/>
      <c r="E35" s="21">
        <v>15</v>
      </c>
      <c r="F35" s="14">
        <f t="shared" si="1"/>
        <v>0</v>
      </c>
      <c r="G35" s="11">
        <v>0.23</v>
      </c>
      <c r="H35" s="31">
        <f t="shared" si="2"/>
        <v>0</v>
      </c>
      <c r="I35" s="31">
        <f t="shared" si="0"/>
        <v>0</v>
      </c>
    </row>
    <row r="36" spans="1:9" ht="15" x14ac:dyDescent="0.25">
      <c r="A36" s="10"/>
      <c r="B36" s="22" t="s">
        <v>17</v>
      </c>
      <c r="C36" s="22"/>
      <c r="D36" s="23">
        <v>0</v>
      </c>
      <c r="E36" s="9"/>
      <c r="F36" s="24">
        <f>SUM(F4:F35)</f>
        <v>0</v>
      </c>
      <c r="G36" s="22"/>
      <c r="H36" s="25">
        <f>SUM(H4:H35)</f>
        <v>0</v>
      </c>
      <c r="I36" s="26">
        <f>SUM(I4:I35)</f>
        <v>0</v>
      </c>
    </row>
    <row r="37" spans="1:9" x14ac:dyDescent="0.3">
      <c r="A37" s="1"/>
      <c r="D37" s="4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80">
    <sortCondition ref="B4:B80"/>
  </sortState>
  <phoneticPr fontId="4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śr.czystości 2025</vt:lpstr>
      <vt:lpstr>'śr.czystości 2025'!Obszar_wydruku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2024-12-10T15:01:02Z</dcterms:modified>
</cp:coreProperties>
</file>