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CHEMIA\2025\"/>
    </mc:Choice>
  </mc:AlternateContent>
  <xr:revisionPtr revIDLastSave="0" documentId="13_ncr:1_{01BC427E-80A9-41CD-92A2-09D6D7FF04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5" sheetId="1" r:id="rId1"/>
  </sheets>
  <calcPr calcId="191029"/>
</workbook>
</file>

<file path=xl/calcChain.xml><?xml version="1.0" encoding="utf-8"?>
<calcChain xmlns="http://schemas.openxmlformats.org/spreadsheetml/2006/main">
  <c r="H8" i="1" l="1"/>
  <c r="H10" i="1"/>
  <c r="I10" i="1" s="1"/>
  <c r="H16" i="1"/>
  <c r="H18" i="1"/>
  <c r="I18" i="1" s="1"/>
  <c r="H24" i="1"/>
  <c r="H26" i="1"/>
  <c r="I26" i="1" s="1"/>
  <c r="F5" i="1"/>
  <c r="F6" i="1"/>
  <c r="F7" i="1"/>
  <c r="H7" i="1" s="1"/>
  <c r="F8" i="1"/>
  <c r="I8" i="1" s="1"/>
  <c r="F9" i="1"/>
  <c r="F10" i="1"/>
  <c r="F11" i="1"/>
  <c r="H11" i="1" s="1"/>
  <c r="F12" i="1"/>
  <c r="H12" i="1" s="1"/>
  <c r="F13" i="1"/>
  <c r="F14" i="1"/>
  <c r="F15" i="1"/>
  <c r="H15" i="1" s="1"/>
  <c r="F16" i="1"/>
  <c r="I16" i="1" s="1"/>
  <c r="F17" i="1"/>
  <c r="H17" i="1" s="1"/>
  <c r="I17" i="1" s="1"/>
  <c r="F18" i="1"/>
  <c r="F19" i="1"/>
  <c r="H19" i="1" s="1"/>
  <c r="F20" i="1"/>
  <c r="H20" i="1" s="1"/>
  <c r="F21" i="1"/>
  <c r="F22" i="1"/>
  <c r="F23" i="1"/>
  <c r="F24" i="1"/>
  <c r="I24" i="1" s="1"/>
  <c r="F25" i="1"/>
  <c r="H25" i="1" s="1"/>
  <c r="I25" i="1" s="1"/>
  <c r="F26" i="1"/>
  <c r="F27" i="1"/>
  <c r="H27" i="1" s="1"/>
  <c r="F28" i="1"/>
  <c r="H28" i="1" s="1"/>
  <c r="F29" i="1"/>
  <c r="F30" i="1"/>
  <c r="F4" i="1"/>
  <c r="H4" i="1" s="1"/>
  <c r="I30" i="1" l="1"/>
  <c r="I5" i="1"/>
  <c r="I23" i="1"/>
  <c r="I28" i="1"/>
  <c r="I20" i="1"/>
  <c r="I12" i="1"/>
  <c r="H9" i="1"/>
  <c r="I9" i="1" s="1"/>
  <c r="I27" i="1"/>
  <c r="I19" i="1"/>
  <c r="I11" i="1"/>
  <c r="H23" i="1"/>
  <c r="H30" i="1"/>
  <c r="H22" i="1"/>
  <c r="I22" i="1" s="1"/>
  <c r="H14" i="1"/>
  <c r="I14" i="1" s="1"/>
  <c r="H6" i="1"/>
  <c r="I6" i="1" s="1"/>
  <c r="H29" i="1"/>
  <c r="I29" i="1" s="1"/>
  <c r="H21" i="1"/>
  <c r="I21" i="1" s="1"/>
  <c r="H13" i="1"/>
  <c r="I13" i="1" s="1"/>
  <c r="H5" i="1"/>
  <c r="I15" i="1"/>
  <c r="I7" i="1"/>
  <c r="F31" i="1"/>
  <c r="H31" i="1" l="1"/>
  <c r="I4" i="1"/>
  <c r="I31" i="1" s="1"/>
</calcChain>
</file>

<file path=xl/sharedStrings.xml><?xml version="1.0" encoding="utf-8"?>
<sst xmlns="http://schemas.openxmlformats.org/spreadsheetml/2006/main" count="94" uniqueCount="70">
  <si>
    <t>Część  VI FORMULARZ CENOWY</t>
  </si>
  <si>
    <t>Załącznik Nr 2e</t>
  </si>
  <si>
    <t>Zespół Szkół Specjalnych w Brańszczyku</t>
  </si>
  <si>
    <t>Lp</t>
  </si>
  <si>
    <t>nazwa towaru</t>
  </si>
  <si>
    <t>j.m. opakowanie/sztuki</t>
  </si>
  <si>
    <t>cena jed.netto</t>
  </si>
  <si>
    <t>ilość</t>
  </si>
  <si>
    <t>wartość netto</t>
  </si>
  <si>
    <t>stawka VAT</t>
  </si>
  <si>
    <t>VAT</t>
  </si>
  <si>
    <t>wartość brutto</t>
  </si>
  <si>
    <t>1.</t>
  </si>
  <si>
    <t>Granulki do udrażniania rur 800 g nie gorsze niż Kret</t>
  </si>
  <si>
    <t>szt</t>
  </si>
  <si>
    <t>2.</t>
  </si>
  <si>
    <t>Końcówka mop sznurkowy - VERTICELLO 300</t>
  </si>
  <si>
    <t>3.</t>
  </si>
  <si>
    <t>Mleczko do czyszczenia z mikrokryształkami 
Usuwa zabrudzenia jak: przypieczony tłuszcz, przypalone jedzenie, plamy z kamienia w łazience, nie gorszy jak cif, pojemność: 750 ml</t>
  </si>
  <si>
    <t>4.</t>
  </si>
  <si>
    <t>Mop płaski 40cm</t>
  </si>
  <si>
    <t>5.</t>
  </si>
  <si>
    <t>Mydło w płynie nie gorsze niż Attis , pojemnośc: 5l</t>
  </si>
  <si>
    <t>6.</t>
  </si>
  <si>
    <t>Odświeżacz Brait suchy spray 300ml</t>
  </si>
  <si>
    <t>szt.</t>
  </si>
  <si>
    <t>7.</t>
  </si>
  <si>
    <t>op.</t>
  </si>
  <si>
    <t>8.</t>
  </si>
  <si>
    <t>Plyn do dezynfekcji wc nie gorszy niż Domestos, pojemność 750 ml, zawierający substancje wybielające, żelowa konsystencja, doskonale radzi sobie z likwidacją bakterii, grzybów i zarazków.</t>
  </si>
  <si>
    <t>9.</t>
  </si>
  <si>
    <t>Płyn do mycia szyb 750ml , nie gorszy niż window</t>
  </si>
  <si>
    <t>10.</t>
  </si>
  <si>
    <t>Płyn do naczyń nie gorszy niż Ludwik, pojemność: 5l, pH neutralne dla skóry, gęsta konsystencja, delikatny miętowy zapach, łagodny dla dłoni, biodegradacyjny.</t>
  </si>
  <si>
    <t>11.</t>
  </si>
  <si>
    <t>płyn do ochrony paneli 500 ml</t>
  </si>
  <si>
    <t>12.</t>
  </si>
  <si>
    <t>Płyn do paneli SIDOLUX OCHRONA PANELI 500ml</t>
  </si>
  <si>
    <t>13.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</si>
  <si>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</si>
  <si>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>14.</t>
  </si>
  <si>
    <t>Płyn Vanish 500 ml – szampon do prania ręcznego do dywanów i tapicerki</t>
  </si>
  <si>
    <t>15.</t>
  </si>
  <si>
    <t xml:space="preserve">Płyn wybielający 1 l. nie gorszy niż ace </t>
  </si>
  <si>
    <t>16.</t>
  </si>
  <si>
    <t>Preparat do pielęgnacji mebli, usuwa szkutecznie zabrudzenia oraz kurz, zawiera składnik antystatyczny, rozpylacz 400 ml nie gorszy niż gold wax</t>
  </si>
  <si>
    <t>17.</t>
  </si>
  <si>
    <t>Proszek do prania białych i kolorowych tkanin nie gorszy niż waschkonig, waga: 7,5 kg, min.ilość prań: 92</t>
  </si>
  <si>
    <t>18.</t>
  </si>
  <si>
    <t>19.</t>
  </si>
  <si>
    <t>rękawice lateksowe do sprzątania (opakowanie 5szt.)</t>
  </si>
  <si>
    <t>20.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</si>
  <si>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</si>
  <si>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21.</t>
  </si>
  <si>
    <t>Ściereczki uniwersalne nie gorsze niż PRIMA MAXI "Jak bawełna" 10szt w op.</t>
  </si>
  <si>
    <t>22.</t>
  </si>
  <si>
    <t>Tabletki do zmywarki nie gorsze niż finish tab 50szt.</t>
  </si>
  <si>
    <t>23.</t>
  </si>
  <si>
    <t>Worki na śmieci, pojemność: 120 litrów, ilość: 25 sztuk, wymiary: 70 x 110 cm, grubość: 28 µm, folia: LDPE</t>
  </si>
  <si>
    <t>24.</t>
  </si>
  <si>
    <t>Worki na śmieci, pojemność: 240 litrów, ilość: 10 sztuk, wymiary: 120 x 150 cm, grubość: 42 µm, folia: LDPE</t>
  </si>
  <si>
    <t>25.</t>
  </si>
  <si>
    <t>26.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</si>
  <si>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</si>
  <si>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27.</t>
  </si>
  <si>
    <t>Zmywak kuchenny nie gorszy niż Jan niezbędny, z mocnej, chłonnej gąbki o wymiarach 9,5x6,5x3cm, efektywnie likwiduje brud i tłuszcz, opakowanie: 10 szt</t>
  </si>
  <si>
    <t>Razem</t>
  </si>
  <si>
    <t>Ręcznik kuchenny - 2 warstwowy , 80 m w rolce</t>
  </si>
  <si>
    <t>Papier toaletowy biały, 3 warstwy połączone estetycznym tłoczeniem, rolka 15m (opakowanie 8 rolek)</t>
  </si>
  <si>
    <t>Worki na śmieci, pojemność 35 litrów, ilość: 15 sztuk, LDPE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</si>
</sst>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charset val="134"/>
      <scheme val="minor"/>
    </font>
    <font>
      <sz val="12"/>
      <color theme="1"/>
      <name val="Arial"/>
      <charset val="238"/>
    </font>
    <font>
      <b/>
      <sz val="12"/>
      <color theme="1"/>
      <name val="Arial"/>
      <charset val="238"/>
    </font>
    <font>
      <sz val="9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9"/>
      <name val="Calibri"/>
      <charset val="134"/>
      <scheme val="minor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20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wrapText="1"/>
      <protection locked="0"/>
    </xf>
    <xf numFmtId="49" fontId="3" fillId="0" borderId="1" xfId="0" applyNumberFormat="1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2" fontId="6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 applyProtection="1">
      <alignment vertical="top" wrapText="1"/>
      <protection locked="0"/>
    </xf>
    <xf numFmtId="4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 applyProtection="1">
      <alignment vertical="top" wrapText="1"/>
      <protection locked="0"/>
    </xf>
    <xf numFmtId="0" fontId="7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4" fontId="4" fillId="2" borderId="1" xfId="0" applyNumberFormat="1" applyFont="1" applyFill="1" applyBorder="1" applyAlignment="1" applyProtection="1">
      <alignment wrapText="1"/>
      <protection locked="0"/>
    </xf>
    <xf numFmtId="4" fontId="3" fillId="2" borderId="1" xfId="0" applyNumberFormat="1" applyFont="1" applyFill="1" applyBorder="1" applyAlignment="1" applyProtection="1">
      <alignment wrapText="1"/>
      <protection locked="0"/>
    </xf>
    <xf numFmtId="4" fontId="4" fillId="2" borderId="1" xfId="0" applyNumberFormat="1" applyFont="1" applyFill="1" applyBorder="1" applyAlignment="1">
      <alignment wrapText="1"/>
    </xf>
    <xf numFmtId="0" fontId="3" fillId="0" borderId="0" xfId="0" applyFont="1" applyAlignment="1" applyProtection="1">
      <alignment vertical="top" wrapText="1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80" zoomScaleNormal="80" workbookViewId="0">
      <selection activeCell="B8" sqref="B8"/>
    </sheetView>
  </sheetViews>
  <sheetFormatPr defaultColWidth="9.109375" defaultRowHeight="15.6"/>
  <cols>
    <col min="1" max="1" width="5.109375" style="1" customWidth="1"/>
    <col min="2" max="2" width="38.6640625" style="1" customWidth="1"/>
    <col min="3" max="3" width="11" style="1" customWidth="1"/>
    <col min="4" max="4" width="8.33203125" style="1" customWidth="1"/>
    <col min="5" max="5" width="5.6640625" style="2" customWidth="1"/>
    <col min="6" max="6" width="12" style="1" customWidth="1"/>
    <col min="7" max="7" width="7.44140625" style="1" customWidth="1"/>
    <col min="8" max="8" width="9.5546875" style="1" customWidth="1"/>
    <col min="9" max="9" width="10.88671875" style="1" customWidth="1"/>
    <col min="10" max="16384" width="9.109375" style="1"/>
  </cols>
  <sheetData>
    <row r="1" spans="1:9" ht="15">
      <c r="A1" s="3"/>
      <c r="B1" s="4" t="s">
        <v>0</v>
      </c>
      <c r="C1" s="3"/>
      <c r="D1" s="3"/>
      <c r="E1" s="5"/>
      <c r="F1" s="4" t="s">
        <v>1</v>
      </c>
      <c r="G1" s="3"/>
      <c r="H1" s="3"/>
      <c r="I1" s="3"/>
    </row>
    <row r="2" spans="1:9" ht="15">
      <c r="A2" s="3"/>
      <c r="B2" s="4" t="s">
        <v>2</v>
      </c>
      <c r="C2" s="3"/>
      <c r="D2" s="3"/>
      <c r="E2" s="5"/>
      <c r="F2" s="3"/>
      <c r="G2" s="3"/>
      <c r="H2" s="3"/>
      <c r="I2" s="3"/>
    </row>
    <row r="3" spans="1:9" ht="40.950000000000003" customHeight="1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spans="1:9" ht="24.6" customHeight="1">
      <c r="A4" s="7" t="s">
        <v>12</v>
      </c>
      <c r="B4" s="8" t="s">
        <v>13</v>
      </c>
      <c r="C4" s="8" t="s">
        <v>14</v>
      </c>
      <c r="D4" s="9"/>
      <c r="E4" s="10">
        <v>5</v>
      </c>
      <c r="F4" s="11">
        <f t="shared" ref="F4:F30" si="0">D4*E4</f>
        <v>0</v>
      </c>
      <c r="G4" s="12">
        <v>0.23</v>
      </c>
      <c r="H4" s="11">
        <f>ROUND(F4*G4,2)</f>
        <v>0</v>
      </c>
      <c r="I4" s="11">
        <f t="shared" ref="I4:I30" si="1">F4+H4</f>
        <v>0</v>
      </c>
    </row>
    <row r="5" spans="1:9" ht="15">
      <c r="A5" s="7" t="s">
        <v>15</v>
      </c>
      <c r="B5" s="8" t="s">
        <v>16</v>
      </c>
      <c r="C5" s="8" t="s">
        <v>14</v>
      </c>
      <c r="D5" s="9"/>
      <c r="E5" s="10">
        <v>15</v>
      </c>
      <c r="F5" s="11">
        <f t="shared" si="0"/>
        <v>0</v>
      </c>
      <c r="G5" s="12">
        <v>0.23</v>
      </c>
      <c r="H5" s="11">
        <f t="shared" ref="H5:H30" si="2">ROUND(F5*G5,2)</f>
        <v>0</v>
      </c>
      <c r="I5" s="11">
        <f t="shared" si="1"/>
        <v>0</v>
      </c>
    </row>
    <row r="6" spans="1:9" ht="48">
      <c r="A6" s="7" t="s">
        <v>17</v>
      </c>
      <c r="B6" s="8" t="s">
        <v>18</v>
      </c>
      <c r="C6" s="8" t="s">
        <v>14</v>
      </c>
      <c r="D6" s="9"/>
      <c r="E6" s="10">
        <v>30</v>
      </c>
      <c r="F6" s="11">
        <f t="shared" si="0"/>
        <v>0</v>
      </c>
      <c r="G6" s="12">
        <v>0.23</v>
      </c>
      <c r="H6" s="11">
        <f t="shared" si="2"/>
        <v>0</v>
      </c>
      <c r="I6" s="11">
        <f t="shared" si="1"/>
        <v>0</v>
      </c>
    </row>
    <row r="7" spans="1:9" ht="15">
      <c r="A7" s="7" t="s">
        <v>19</v>
      </c>
      <c r="B7" s="8" t="s">
        <v>20</v>
      </c>
      <c r="C7" s="8" t="s">
        <v>14</v>
      </c>
      <c r="D7" s="9"/>
      <c r="E7" s="10">
        <v>10</v>
      </c>
      <c r="F7" s="11">
        <f t="shared" si="0"/>
        <v>0</v>
      </c>
      <c r="G7" s="12">
        <v>0.23</v>
      </c>
      <c r="H7" s="11">
        <f t="shared" si="2"/>
        <v>0</v>
      </c>
      <c r="I7" s="11">
        <f t="shared" si="1"/>
        <v>0</v>
      </c>
    </row>
    <row r="8" spans="1:9" ht="15">
      <c r="A8" s="7" t="s">
        <v>21</v>
      </c>
      <c r="B8" s="8" t="s">
        <v>22</v>
      </c>
      <c r="C8" s="8" t="s">
        <v>14</v>
      </c>
      <c r="D8" s="9"/>
      <c r="E8" s="10">
        <v>8</v>
      </c>
      <c r="F8" s="11">
        <f t="shared" si="0"/>
        <v>0</v>
      </c>
      <c r="G8" s="12">
        <v>0.23</v>
      </c>
      <c r="H8" s="11">
        <f t="shared" si="2"/>
        <v>0</v>
      </c>
      <c r="I8" s="11">
        <f t="shared" si="1"/>
        <v>0</v>
      </c>
    </row>
    <row r="9" spans="1:9" ht="15">
      <c r="A9" s="7" t="s">
        <v>23</v>
      </c>
      <c r="B9" s="8" t="s">
        <v>24</v>
      </c>
      <c r="C9" s="8" t="s">
        <v>25</v>
      </c>
      <c r="D9" s="9"/>
      <c r="E9" s="10">
        <v>20</v>
      </c>
      <c r="F9" s="11">
        <f t="shared" si="0"/>
        <v>0</v>
      </c>
      <c r="G9" s="12">
        <v>0.23</v>
      </c>
      <c r="H9" s="11">
        <f t="shared" si="2"/>
        <v>0</v>
      </c>
      <c r="I9" s="11">
        <f t="shared" si="1"/>
        <v>0</v>
      </c>
    </row>
    <row r="10" spans="1:9" ht="36">
      <c r="A10" s="7" t="s">
        <v>26</v>
      </c>
      <c r="B10" s="8" t="s">
        <v>68</v>
      </c>
      <c r="C10" s="8" t="s">
        <v>27</v>
      </c>
      <c r="D10" s="9"/>
      <c r="E10" s="13">
        <v>50</v>
      </c>
      <c r="F10" s="11">
        <f t="shared" si="0"/>
        <v>0</v>
      </c>
      <c r="G10" s="12">
        <v>0.23</v>
      </c>
      <c r="H10" s="11">
        <f t="shared" si="2"/>
        <v>0</v>
      </c>
      <c r="I10" s="11">
        <f t="shared" si="1"/>
        <v>0</v>
      </c>
    </row>
    <row r="11" spans="1:9" ht="48">
      <c r="A11" s="7" t="s">
        <v>28</v>
      </c>
      <c r="B11" s="8" t="s">
        <v>29</v>
      </c>
      <c r="C11" s="8" t="s">
        <v>14</v>
      </c>
      <c r="D11" s="9"/>
      <c r="E11" s="10">
        <v>30</v>
      </c>
      <c r="F11" s="11">
        <f t="shared" si="0"/>
        <v>0</v>
      </c>
      <c r="G11" s="12">
        <v>0.23</v>
      </c>
      <c r="H11" s="11">
        <f t="shared" si="2"/>
        <v>0</v>
      </c>
      <c r="I11" s="11">
        <f t="shared" si="1"/>
        <v>0</v>
      </c>
    </row>
    <row r="12" spans="1:9" ht="15">
      <c r="A12" s="7" t="s">
        <v>30</v>
      </c>
      <c r="B12" s="8" t="s">
        <v>31</v>
      </c>
      <c r="C12" s="8" t="s">
        <v>14</v>
      </c>
      <c r="D12" s="9"/>
      <c r="E12" s="10">
        <v>20</v>
      </c>
      <c r="F12" s="11">
        <f t="shared" si="0"/>
        <v>0</v>
      </c>
      <c r="G12" s="12">
        <v>0.23</v>
      </c>
      <c r="H12" s="11">
        <f t="shared" si="2"/>
        <v>0</v>
      </c>
      <c r="I12" s="11">
        <f t="shared" si="1"/>
        <v>0</v>
      </c>
    </row>
    <row r="13" spans="1:9" ht="52.95" customHeight="1">
      <c r="A13" s="7" t="s">
        <v>32</v>
      </c>
      <c r="B13" s="8" t="s">
        <v>33</v>
      </c>
      <c r="C13" s="8" t="s">
        <v>14</v>
      </c>
      <c r="D13" s="9"/>
      <c r="E13" s="10">
        <v>10</v>
      </c>
      <c r="F13" s="11">
        <f t="shared" si="0"/>
        <v>0</v>
      </c>
      <c r="G13" s="12">
        <v>0.23</v>
      </c>
      <c r="H13" s="11">
        <f t="shared" si="2"/>
        <v>0</v>
      </c>
      <c r="I13" s="11">
        <f t="shared" si="1"/>
        <v>0</v>
      </c>
    </row>
    <row r="14" spans="1:9" ht="15">
      <c r="A14" s="7" t="s">
        <v>34</v>
      </c>
      <c r="B14" s="19" t="s">
        <v>35</v>
      </c>
      <c r="C14" s="8" t="s">
        <v>14</v>
      </c>
      <c r="D14" s="9"/>
      <c r="E14" s="10">
        <v>10</v>
      </c>
      <c r="F14" s="11">
        <f t="shared" si="0"/>
        <v>0</v>
      </c>
      <c r="G14" s="12">
        <v>0.23</v>
      </c>
      <c r="H14" s="11">
        <f t="shared" si="2"/>
        <v>0</v>
      </c>
      <c r="I14" s="11">
        <f t="shared" si="1"/>
        <v>0</v>
      </c>
    </row>
    <row r="15" spans="1:9" ht="15">
      <c r="A15" s="7" t="s">
        <v>36</v>
      </c>
      <c r="B15" s="8" t="s">
        <v>37</v>
      </c>
      <c r="C15" s="8" t="s">
        <v>14</v>
      </c>
      <c r="D15" s="9"/>
      <c r="E15" s="10">
        <v>10</v>
      </c>
      <c r="F15" s="11">
        <f t="shared" si="0"/>
        <v>0</v>
      </c>
      <c r="G15" s="12">
        <v>0.23</v>
      </c>
      <c r="H15" s="11">
        <f t="shared" si="2"/>
        <v>0</v>
      </c>
      <c r="I15" s="11">
        <f t="shared" si="1"/>
        <v>0</v>
      </c>
    </row>
    <row r="16" spans="1:9" ht="60">
      <c r="A16" s="7" t="s">
        <v>38</v>
      </c>
      <c r="B16" s="8" t="s">
        <v>39</v>
      </c>
      <c r="C16" s="8" t="s">
        <v>14</v>
      </c>
      <c r="D16" s="9"/>
      <c r="E16" s="10">
        <v>8</v>
      </c>
      <c r="F16" s="11">
        <f t="shared" si="0"/>
        <v>0</v>
      </c>
      <c r="G16" s="12">
        <v>0.23</v>
      </c>
      <c r="H16" s="11">
        <f t="shared" si="2"/>
        <v>0</v>
      </c>
      <c r="I16" s="11">
        <f t="shared" si="1"/>
        <v>0</v>
      </c>
    </row>
    <row r="17" spans="1:9" ht="24">
      <c r="A17" s="7" t="s">
        <v>40</v>
      </c>
      <c r="B17" s="8" t="s">
        <v>41</v>
      </c>
      <c r="C17" s="8" t="s">
        <v>14</v>
      </c>
      <c r="D17" s="9"/>
      <c r="E17" s="10">
        <v>6</v>
      </c>
      <c r="F17" s="11">
        <f t="shared" si="0"/>
        <v>0</v>
      </c>
      <c r="G17" s="12">
        <v>0.23</v>
      </c>
      <c r="H17" s="11">
        <f t="shared" si="2"/>
        <v>0</v>
      </c>
      <c r="I17" s="11">
        <f t="shared" si="1"/>
        <v>0</v>
      </c>
    </row>
    <row r="18" spans="1:9" ht="15">
      <c r="A18" s="7" t="s">
        <v>42</v>
      </c>
      <c r="B18" s="8" t="s">
        <v>43</v>
      </c>
      <c r="C18" s="8" t="s">
        <v>14</v>
      </c>
      <c r="D18" s="9"/>
      <c r="E18" s="10">
        <v>5</v>
      </c>
      <c r="F18" s="11">
        <f t="shared" si="0"/>
        <v>0</v>
      </c>
      <c r="G18" s="12">
        <v>0.23</v>
      </c>
      <c r="H18" s="11">
        <f t="shared" si="2"/>
        <v>0</v>
      </c>
      <c r="I18" s="11">
        <f t="shared" si="1"/>
        <v>0</v>
      </c>
    </row>
    <row r="19" spans="1:9" ht="48">
      <c r="A19" s="7" t="s">
        <v>44</v>
      </c>
      <c r="B19" s="8" t="s">
        <v>45</v>
      </c>
      <c r="C19" s="8" t="s">
        <v>14</v>
      </c>
      <c r="D19" s="9"/>
      <c r="E19" s="10">
        <v>15</v>
      </c>
      <c r="F19" s="11">
        <f t="shared" si="0"/>
        <v>0</v>
      </c>
      <c r="G19" s="12">
        <v>0.23</v>
      </c>
      <c r="H19" s="11">
        <f t="shared" si="2"/>
        <v>0</v>
      </c>
      <c r="I19" s="11">
        <f t="shared" si="1"/>
        <v>0</v>
      </c>
    </row>
    <row r="20" spans="1:9" ht="38.4" customHeight="1">
      <c r="A20" s="7" t="s">
        <v>46</v>
      </c>
      <c r="B20" s="8" t="s">
        <v>47</v>
      </c>
      <c r="C20" s="8" t="s">
        <v>14</v>
      </c>
      <c r="D20" s="9"/>
      <c r="E20" s="10">
        <v>3</v>
      </c>
      <c r="F20" s="11">
        <f t="shared" si="0"/>
        <v>0</v>
      </c>
      <c r="G20" s="12">
        <v>0.23</v>
      </c>
      <c r="H20" s="11">
        <f t="shared" si="2"/>
        <v>0</v>
      </c>
      <c r="I20" s="11">
        <f t="shared" si="1"/>
        <v>0</v>
      </c>
    </row>
    <row r="21" spans="1:9" ht="15">
      <c r="A21" s="7" t="s">
        <v>48</v>
      </c>
      <c r="B21" s="8" t="s">
        <v>67</v>
      </c>
      <c r="C21" s="8" t="s">
        <v>14</v>
      </c>
      <c r="D21" s="9"/>
      <c r="E21" s="13">
        <v>35</v>
      </c>
      <c r="F21" s="11">
        <f t="shared" si="0"/>
        <v>0</v>
      </c>
      <c r="G21" s="12">
        <v>0.23</v>
      </c>
      <c r="H21" s="11">
        <f t="shared" si="2"/>
        <v>0</v>
      </c>
      <c r="I21" s="11">
        <f t="shared" si="1"/>
        <v>0</v>
      </c>
    </row>
    <row r="22" spans="1:9" ht="27.6" customHeight="1">
      <c r="A22" s="7" t="s">
        <v>49</v>
      </c>
      <c r="B22" s="8" t="s">
        <v>50</v>
      </c>
      <c r="C22" s="8" t="s">
        <v>27</v>
      </c>
      <c r="D22" s="9"/>
      <c r="E22" s="10">
        <v>5</v>
      </c>
      <c r="F22" s="11">
        <f t="shared" si="0"/>
        <v>0</v>
      </c>
      <c r="G22" s="12">
        <v>0.23</v>
      </c>
      <c r="H22" s="11">
        <f t="shared" si="2"/>
        <v>0</v>
      </c>
      <c r="I22" s="11">
        <f t="shared" si="1"/>
        <v>0</v>
      </c>
    </row>
    <row r="23" spans="1:9" ht="87" customHeight="1">
      <c r="A23" s="7" t="s">
        <v>51</v>
      </c>
      <c r="B23" s="8" t="s">
        <v>52</v>
      </c>
      <c r="C23" s="8" t="s">
        <v>27</v>
      </c>
      <c r="D23" s="9"/>
      <c r="E23" s="10">
        <v>10</v>
      </c>
      <c r="F23" s="11">
        <f t="shared" si="0"/>
        <v>0</v>
      </c>
      <c r="G23" s="12">
        <v>0.08</v>
      </c>
      <c r="H23" s="11">
        <f t="shared" si="2"/>
        <v>0</v>
      </c>
      <c r="I23" s="11">
        <f t="shared" si="1"/>
        <v>0</v>
      </c>
    </row>
    <row r="24" spans="1:9" ht="24">
      <c r="A24" s="7" t="s">
        <v>53</v>
      </c>
      <c r="B24" s="8" t="s">
        <v>54</v>
      </c>
      <c r="C24" s="8" t="s">
        <v>27</v>
      </c>
      <c r="D24" s="9"/>
      <c r="E24" s="10">
        <v>15</v>
      </c>
      <c r="F24" s="11">
        <f t="shared" si="0"/>
        <v>0</v>
      </c>
      <c r="G24" s="12">
        <v>0.23</v>
      </c>
      <c r="H24" s="11">
        <f t="shared" si="2"/>
        <v>0</v>
      </c>
      <c r="I24" s="11">
        <f t="shared" si="1"/>
        <v>0</v>
      </c>
    </row>
    <row r="25" spans="1:9" ht="15">
      <c r="A25" s="7" t="s">
        <v>55</v>
      </c>
      <c r="B25" s="8" t="s">
        <v>56</v>
      </c>
      <c r="C25" s="8" t="s">
        <v>14</v>
      </c>
      <c r="D25" s="9"/>
      <c r="E25" s="10">
        <v>10</v>
      </c>
      <c r="F25" s="11">
        <f t="shared" si="0"/>
        <v>0</v>
      </c>
      <c r="G25" s="12">
        <v>0.23</v>
      </c>
      <c r="H25" s="11">
        <f t="shared" si="2"/>
        <v>0</v>
      </c>
      <c r="I25" s="11">
        <f t="shared" si="1"/>
        <v>0</v>
      </c>
    </row>
    <row r="26" spans="1:9" ht="36">
      <c r="A26" s="7" t="s">
        <v>57</v>
      </c>
      <c r="B26" s="8" t="s">
        <v>58</v>
      </c>
      <c r="C26" s="8" t="s">
        <v>27</v>
      </c>
      <c r="D26" s="9"/>
      <c r="E26" s="10">
        <v>27</v>
      </c>
      <c r="F26" s="11">
        <f t="shared" si="0"/>
        <v>0</v>
      </c>
      <c r="G26" s="12">
        <v>0.23</v>
      </c>
      <c r="H26" s="11">
        <f t="shared" si="2"/>
        <v>0</v>
      </c>
      <c r="I26" s="11">
        <f t="shared" si="1"/>
        <v>0</v>
      </c>
    </row>
    <row r="27" spans="1:9" ht="36">
      <c r="A27" s="7" t="s">
        <v>59</v>
      </c>
      <c r="B27" s="8" t="s">
        <v>60</v>
      </c>
      <c r="C27" s="8" t="s">
        <v>27</v>
      </c>
      <c r="D27" s="9"/>
      <c r="E27" s="10">
        <v>27</v>
      </c>
      <c r="F27" s="11">
        <f t="shared" si="0"/>
        <v>0</v>
      </c>
      <c r="G27" s="12">
        <v>0.23</v>
      </c>
      <c r="H27" s="11">
        <f t="shared" si="2"/>
        <v>0</v>
      </c>
      <c r="I27" s="11">
        <f t="shared" si="1"/>
        <v>0</v>
      </c>
    </row>
    <row r="28" spans="1:9" ht="24">
      <c r="A28" s="7" t="s">
        <v>61</v>
      </c>
      <c r="B28" s="8" t="s">
        <v>69</v>
      </c>
      <c r="C28" s="8" t="s">
        <v>27</v>
      </c>
      <c r="D28" s="9"/>
      <c r="E28" s="10">
        <v>27</v>
      </c>
      <c r="F28" s="11">
        <f t="shared" si="0"/>
        <v>0</v>
      </c>
      <c r="G28" s="12">
        <v>0.23</v>
      </c>
      <c r="H28" s="11">
        <f t="shared" si="2"/>
        <v>0</v>
      </c>
      <c r="I28" s="11">
        <f t="shared" si="1"/>
        <v>0</v>
      </c>
    </row>
    <row r="29" spans="1:9" ht="72">
      <c r="A29" s="7" t="s">
        <v>62</v>
      </c>
      <c r="B29" s="8" t="s">
        <v>63</v>
      </c>
      <c r="C29" s="8" t="s">
        <v>27</v>
      </c>
      <c r="D29" s="9"/>
      <c r="E29" s="10">
        <v>10</v>
      </c>
      <c r="F29" s="11">
        <f t="shared" si="0"/>
        <v>0</v>
      </c>
      <c r="G29" s="12">
        <v>0.23</v>
      </c>
      <c r="H29" s="11">
        <f t="shared" si="2"/>
        <v>0</v>
      </c>
      <c r="I29" s="11">
        <f t="shared" si="1"/>
        <v>0</v>
      </c>
    </row>
    <row r="30" spans="1:9" ht="48">
      <c r="A30" s="7" t="s">
        <v>64</v>
      </c>
      <c r="B30" s="8" t="s">
        <v>65</v>
      </c>
      <c r="C30" s="8" t="s">
        <v>27</v>
      </c>
      <c r="D30" s="9"/>
      <c r="E30" s="10">
        <v>10</v>
      </c>
      <c r="F30" s="11">
        <f t="shared" si="0"/>
        <v>0</v>
      </c>
      <c r="G30" s="12">
        <v>0.23</v>
      </c>
      <c r="H30" s="11">
        <f t="shared" si="2"/>
        <v>0</v>
      </c>
      <c r="I30" s="11">
        <f t="shared" si="1"/>
        <v>0</v>
      </c>
    </row>
    <row r="31" spans="1:9" ht="15">
      <c r="A31" s="14"/>
      <c r="B31" s="14" t="s">
        <v>66</v>
      </c>
      <c r="C31" s="14"/>
      <c r="D31" s="14"/>
      <c r="E31" s="15"/>
      <c r="F31" s="16">
        <f>SUM(F4:F30)</f>
        <v>0</v>
      </c>
      <c r="G31" s="17"/>
      <c r="H31" s="18">
        <f>SUM(H4:H30)</f>
        <v>0</v>
      </c>
      <c r="I31" s="18">
        <f>SUM(I4:I30)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63">
    <sortCondition ref="B4:B63"/>
  </sortState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czystości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Dorota Stworzyjanek</cp:lastModifiedBy>
  <cp:lastPrinted>2024-12-10T14:58:26Z</cp:lastPrinted>
  <dcterms:created xsi:type="dcterms:W3CDTF">2006-09-16T00:00:00Z</dcterms:created>
  <dcterms:modified xsi:type="dcterms:W3CDTF">2024-12-10T15:01:24Z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C26775B829D446C581C193F402B9148F_13</vt:lpwstr>
  </property>
  <property fmtid="{D5CDD505-2E9C-101B-9397-08002B2CF9AE}" pid="3" name="KSOProductBuildVer">
    <vt:lpwstr>1045-12.2.0.18911</vt:lpwstr>
  </property>
</Properties>
</file>