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CHEMIA\2025\"/>
    </mc:Choice>
  </mc:AlternateContent>
  <xr:revisionPtr revIDLastSave="0" documentId="13_ncr:1_{E9F9943B-F0D1-499A-9B88-4DC5EE40572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odki czystości 2025" sheetId="1" r:id="rId1"/>
  </sheets>
  <calcPr calcId="191029"/>
</workbook>
</file>

<file path=xl/calcChain.xml><?xml version="1.0" encoding="utf-8"?>
<calcChain xmlns="http://schemas.openxmlformats.org/spreadsheetml/2006/main">
  <c r="H7" i="1" l="1"/>
  <c r="H15" i="1"/>
  <c r="H23" i="1"/>
  <c r="F5" i="1"/>
  <c r="F6" i="1"/>
  <c r="F7" i="1"/>
  <c r="I7" i="1" s="1"/>
  <c r="F8" i="1"/>
  <c r="H8" i="1" s="1"/>
  <c r="F9" i="1"/>
  <c r="H9" i="1" s="1"/>
  <c r="F10" i="1"/>
  <c r="H10" i="1" s="1"/>
  <c r="F11" i="1"/>
  <c r="H11" i="1" s="1"/>
  <c r="F12" i="1"/>
  <c r="H12" i="1" s="1"/>
  <c r="I12" i="1" s="1"/>
  <c r="F13" i="1"/>
  <c r="F14" i="1"/>
  <c r="F15" i="1"/>
  <c r="I15" i="1" s="1"/>
  <c r="F16" i="1"/>
  <c r="H16" i="1" s="1"/>
  <c r="F17" i="1"/>
  <c r="H17" i="1" s="1"/>
  <c r="F18" i="1"/>
  <c r="H18" i="1" s="1"/>
  <c r="F19" i="1"/>
  <c r="H19" i="1" s="1"/>
  <c r="F20" i="1"/>
  <c r="H20" i="1" s="1"/>
  <c r="I20" i="1" s="1"/>
  <c r="F21" i="1"/>
  <c r="F22" i="1"/>
  <c r="F23" i="1"/>
  <c r="I23" i="1" s="1"/>
  <c r="F24" i="1"/>
  <c r="H24" i="1" s="1"/>
  <c r="F25" i="1"/>
  <c r="H25" i="1" s="1"/>
  <c r="E17" i="1"/>
  <c r="E14" i="1"/>
  <c r="E12" i="1"/>
  <c r="F4" i="1"/>
  <c r="I22" i="1" l="1"/>
  <c r="I14" i="1"/>
  <c r="H22" i="1"/>
  <c r="H14" i="1"/>
  <c r="H6" i="1"/>
  <c r="I6" i="1" s="1"/>
  <c r="I19" i="1"/>
  <c r="I11" i="1"/>
  <c r="H21" i="1"/>
  <c r="I21" i="1" s="1"/>
  <c r="H13" i="1"/>
  <c r="I13" i="1" s="1"/>
  <c r="H5" i="1"/>
  <c r="I5" i="1" s="1"/>
  <c r="I18" i="1"/>
  <c r="I10" i="1"/>
  <c r="I25" i="1"/>
  <c r="I17" i="1"/>
  <c r="I9" i="1"/>
  <c r="I24" i="1"/>
  <c r="I16" i="1"/>
  <c r="I8" i="1"/>
  <c r="H4" i="1"/>
  <c r="I4" i="1" s="1"/>
  <c r="F26" i="1"/>
  <c r="I26" i="1" l="1"/>
  <c r="H26" i="1"/>
</calcChain>
</file>

<file path=xl/sharedStrings.xml><?xml version="1.0" encoding="utf-8"?>
<sst xmlns="http://schemas.openxmlformats.org/spreadsheetml/2006/main" count="80" uniqueCount="61">
  <si>
    <t xml:space="preserve"> Część VIII FORMULARZ CENOWY</t>
  </si>
  <si>
    <t>Zespół szkół w Długosiodle</t>
  </si>
  <si>
    <t>Załącznik Nr 2g</t>
  </si>
  <si>
    <t>Lp</t>
  </si>
  <si>
    <t>nazwa towaru</t>
  </si>
  <si>
    <t>j.m. opakowanie/sztuki</t>
  </si>
  <si>
    <t>cena jed.netto</t>
  </si>
  <si>
    <t>Ilość</t>
  </si>
  <si>
    <t>wartość netto</t>
  </si>
  <si>
    <t>stawka VAT</t>
  </si>
  <si>
    <t>VAT</t>
  </si>
  <si>
    <t>wartość brutto</t>
  </si>
  <si>
    <t>1.</t>
  </si>
  <si>
    <t>op.</t>
  </si>
  <si>
    <t>2.</t>
  </si>
  <si>
    <t>3.</t>
  </si>
  <si>
    <t>Chusteczki nawilżone do łazienki, nie gorsze niż Presto</t>
  </si>
  <si>
    <t>4.</t>
  </si>
  <si>
    <t>szt</t>
  </si>
  <si>
    <t>5.</t>
  </si>
  <si>
    <t>Mleczko do czyszczenia z mikrokryształkami 
Usuwa zabrudzenia jak: przypieczony tłuszcz, przypalone jedzenie, plamy z kamienia w łazience, nie gorszy jak cif, pojemność: 750 ml</t>
  </si>
  <si>
    <t xml:space="preserve">  </t>
  </si>
  <si>
    <t>6.</t>
  </si>
  <si>
    <t>Mydło w płynie nie gorsze niż Attis , pojemnośc: 5l</t>
  </si>
  <si>
    <t>7.</t>
  </si>
  <si>
    <t>Papier toaletowy biały, 12 rolek miękki wytrzymały dwie miękkie warstwy połaczone estetycznym tłoczeniem</t>
  </si>
  <si>
    <t>8.</t>
  </si>
  <si>
    <t>Płyn 5 l usuwa zanieczyszczenia ze wszystkich powierzchni zmywalnych,stosowany  do zmywania podłóg i ścian oraz  usuwania silnych zabrudzeń, nie goszy iniż ajax</t>
  </si>
  <si>
    <t>9.</t>
  </si>
  <si>
    <t>Plyn do dezynfekcji wc nie gorszy niż Domestos, pojemność 750 ml, zawierający substancje wybielające, żelowa konsystencja, doskonale radzi sobie z likwidacją bakterii, grzybów i zarazków.</t>
  </si>
  <si>
    <t>10.</t>
  </si>
  <si>
    <t>Płyn do mycia szyb 5 l , nie gorszy niż window</t>
  </si>
  <si>
    <t>11.</t>
  </si>
  <si>
    <t>Płyn do naczyń nie gorszy niż Ludwik, pojemność: 5l, pH neutralne dla skóry, gęsta konsystencja, delikatny miętowy zapach, łagodny dla dłoni, biodegradacyjny.</t>
  </si>
  <si>
    <t>12.</t>
  </si>
  <si>
    <t>Płyn przeciw kurzowi w aerozolu 300 ml do czyszczenia wszystkich rodzajów powierzchni, nie gorszy niż pronto</t>
  </si>
  <si>
    <t>13.</t>
  </si>
  <si>
    <t>Płyn do nabłyszczania podłóg PCV nie gorszy niż Sidolux - 5 l</t>
  </si>
  <si>
    <t>14.</t>
  </si>
  <si>
    <t xml:space="preserve">Płyn wybielający 1 l. nie gorszy niż ace </t>
  </si>
  <si>
    <t>15.</t>
  </si>
  <si>
    <t>Proszek do prania białych tkanin nie gorszy niż Ariel waga 2 kg</t>
  </si>
  <si>
    <t>16.</t>
  </si>
  <si>
    <t>Płyn do prania kolorowych tkanin nie gorszy niż Perwol - 3 l</t>
  </si>
  <si>
    <t>szt.</t>
  </si>
  <si>
    <t>17.</t>
  </si>
  <si>
    <t>Ręcznik papierowy biały A’2 - materiał: 100% celulozy, - ilość warstw: 2 - pakowanie: – 2 sztuki w paczce kolory: biały, nie gorszy niż AHA</t>
  </si>
  <si>
    <t>18.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</si>
  <si>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</si>
  <si>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19.</t>
  </si>
  <si>
    <t>Trzonek aluminiowy 135cm</t>
  </si>
  <si>
    <t>20.</t>
  </si>
  <si>
    <t>Worki na śmieci, pojemność: 120 litrów, ilość: 25 sztuk, wymiary: 70 x 110 cm, grubość: 28 µm, folia: LDPE</t>
  </si>
  <si>
    <t>21.</t>
  </si>
  <si>
    <t>Worki na śmieci, pojemność: 35 litrów, ilość: 20 sztuk, wymiary: 48 x 58 cm, grubość: 25 µm, folia: LDPE</t>
  </si>
  <si>
    <t>22.</t>
  </si>
  <si>
    <t>Worki na śmieci, pojemność: 60 litrów, ilość: 10 sztuk, wymiary: 60 x 72 cm, grubość: 25 µm, folia: LDPE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</si>
  <si>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</si>
  <si>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Razem:</t>
  </si>
  <si>
    <t>Chusteczki do mebli czyszczące</t>
  </si>
  <si>
    <t>Bref Color Active Eucalyptus (3 szt. w opak.)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</si>
</sst>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2"/>
      <color theme="1"/>
      <name val="Arial"/>
      <charset val="238"/>
    </font>
    <font>
      <b/>
      <sz val="12"/>
      <color theme="1"/>
      <name val="Arial"/>
      <charset val="238"/>
    </font>
    <font>
      <b/>
      <sz val="9"/>
      <color theme="1"/>
      <name val="Calibri"/>
      <charset val="134"/>
      <scheme val="minor"/>
    </font>
    <font>
      <b/>
      <sz val="9"/>
      <color theme="1"/>
      <name val="Calibri"/>
      <charset val="238"/>
      <scheme val="minor"/>
    </font>
    <font>
      <sz val="9"/>
      <color theme="1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9"/>
      <name val="Calibri"/>
      <charset val="134"/>
      <scheme val="minor"/>
    </font>
    <font>
      <sz val="9"/>
      <color theme="1"/>
      <name val="Calibri"/>
      <charset val="238"/>
      <scheme val="minor"/>
    </font>
    <font>
      <sz val="10"/>
      <name val="Arial"/>
      <charset val="238"/>
    </font>
    <font>
      <sz val="8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37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protection locked="0"/>
    </xf>
    <xf numFmtId="2" fontId="6" fillId="0" borderId="1" xfId="0" applyNumberFormat="1" applyFont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 applyProtection="1">
      <alignment vertical="top" wrapText="1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1" xfId="0" applyNumberFormat="1" applyFont="1" applyFill="1" applyBorder="1" applyAlignment="1">
      <alignment vertical="center"/>
    </xf>
    <xf numFmtId="0" fontId="8" fillId="0" borderId="0" xfId="0" applyFont="1" applyAlignment="1" applyProtection="1">
      <alignment horizontal="right" vertical="center"/>
      <protection locked="0"/>
    </xf>
  </cellXfs>
  <cellStyles count="2">
    <cellStyle name="Normalny" xfId="0" builtinId="0"/>
    <cellStyle name="Normalny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zoomScale="80" zoomScaleNormal="80" workbookViewId="0">
      <selection activeCell="D4" sqref="D4:D25"/>
    </sheetView>
  </sheetViews>
  <sheetFormatPr defaultColWidth="9.109375" defaultRowHeight="15.6"/>
  <cols>
    <col min="1" max="1" width="5" style="1" customWidth="1"/>
    <col min="2" max="2" width="38.6640625" style="2" customWidth="1"/>
    <col min="3" max="3" width="9.44140625" style="1" customWidth="1"/>
    <col min="4" max="4" width="7.88671875" style="3" customWidth="1"/>
    <col min="5" max="5" width="8.88671875" style="4" customWidth="1"/>
    <col min="6" max="6" width="10.109375" style="5" customWidth="1"/>
    <col min="7" max="7" width="10.5546875" style="1" customWidth="1"/>
    <col min="8" max="8" width="7.109375" style="3" customWidth="1"/>
    <col min="9" max="9" width="11.44140625" style="3" customWidth="1"/>
    <col min="10" max="16384" width="9.109375" style="2"/>
  </cols>
  <sheetData>
    <row r="1" spans="1:13" ht="15">
      <c r="A1" s="6"/>
      <c r="B1" s="7" t="s">
        <v>0</v>
      </c>
      <c r="C1" s="6"/>
      <c r="D1" s="8"/>
      <c r="E1" s="6"/>
      <c r="G1" s="6"/>
      <c r="H1" s="8"/>
      <c r="I1" s="8"/>
    </row>
    <row r="2" spans="1:13" ht="15">
      <c r="A2" s="6"/>
      <c r="B2" s="7" t="s">
        <v>1</v>
      </c>
      <c r="C2" s="6"/>
      <c r="D2" s="8"/>
      <c r="E2" s="6"/>
      <c r="F2" s="9"/>
      <c r="G2" s="6"/>
      <c r="H2" s="8"/>
      <c r="I2" s="36" t="s">
        <v>2</v>
      </c>
    </row>
    <row r="3" spans="1:13" ht="36">
      <c r="A3" s="10" t="s">
        <v>3</v>
      </c>
      <c r="B3" s="11" t="s">
        <v>4</v>
      </c>
      <c r="C3" s="12" t="s">
        <v>5</v>
      </c>
      <c r="D3" s="13" t="s">
        <v>6</v>
      </c>
      <c r="E3" s="10" t="s">
        <v>7</v>
      </c>
      <c r="F3" s="14" t="s">
        <v>8</v>
      </c>
      <c r="G3" s="10" t="s">
        <v>9</v>
      </c>
      <c r="H3" s="15" t="s">
        <v>10</v>
      </c>
      <c r="I3" s="15" t="s">
        <v>11</v>
      </c>
    </row>
    <row r="4" spans="1:13" ht="15">
      <c r="A4" s="16" t="s">
        <v>12</v>
      </c>
      <c r="B4" s="17" t="s">
        <v>60</v>
      </c>
      <c r="C4" s="16" t="s">
        <v>13</v>
      </c>
      <c r="D4" s="18"/>
      <c r="E4" s="19">
        <v>20</v>
      </c>
      <c r="F4" s="20">
        <f t="shared" ref="F4:F25" si="0">D4*E4</f>
        <v>0</v>
      </c>
      <c r="G4" s="21">
        <v>0.23</v>
      </c>
      <c r="H4" s="22">
        <f t="shared" ref="H4:H25" si="1">ROUND(F4*G4,2)</f>
        <v>0</v>
      </c>
      <c r="I4" s="22">
        <f t="shared" ref="I4:I25" si="2">F4+H4</f>
        <v>0</v>
      </c>
    </row>
    <row r="5" spans="1:13" ht="15">
      <c r="A5" s="16" t="s">
        <v>14</v>
      </c>
      <c r="B5" s="23" t="s">
        <v>59</v>
      </c>
      <c r="C5" s="16" t="s">
        <v>13</v>
      </c>
      <c r="D5" s="18"/>
      <c r="E5" s="24">
        <v>10</v>
      </c>
      <c r="F5" s="20">
        <f t="shared" si="0"/>
        <v>0</v>
      </c>
      <c r="G5" s="21">
        <v>0.23</v>
      </c>
      <c r="H5" s="22">
        <f t="shared" si="1"/>
        <v>0</v>
      </c>
      <c r="I5" s="22">
        <f t="shared" si="2"/>
        <v>0</v>
      </c>
    </row>
    <row r="6" spans="1:13" ht="24">
      <c r="A6" s="16" t="s">
        <v>15</v>
      </c>
      <c r="B6" s="23" t="s">
        <v>16</v>
      </c>
      <c r="C6" s="16" t="s">
        <v>13</v>
      </c>
      <c r="D6" s="18"/>
      <c r="E6" s="25">
        <v>10</v>
      </c>
      <c r="F6" s="20">
        <f t="shared" si="0"/>
        <v>0</v>
      </c>
      <c r="G6" s="21">
        <v>0.23</v>
      </c>
      <c r="H6" s="22">
        <f t="shared" si="1"/>
        <v>0</v>
      </c>
      <c r="I6" s="22">
        <f t="shared" si="2"/>
        <v>0</v>
      </c>
    </row>
    <row r="7" spans="1:13" ht="48">
      <c r="A7" s="16" t="s">
        <v>17</v>
      </c>
      <c r="B7" s="23" t="s">
        <v>20</v>
      </c>
      <c r="C7" s="16" t="s">
        <v>18</v>
      </c>
      <c r="D7" s="18"/>
      <c r="E7" s="25">
        <v>5</v>
      </c>
      <c r="F7" s="20">
        <f t="shared" si="0"/>
        <v>0</v>
      </c>
      <c r="G7" s="21">
        <v>0.23</v>
      </c>
      <c r="H7" s="22">
        <f t="shared" si="1"/>
        <v>0</v>
      </c>
      <c r="I7" s="22">
        <f t="shared" si="2"/>
        <v>0</v>
      </c>
      <c r="M7" s="2" t="s">
        <v>21</v>
      </c>
    </row>
    <row r="8" spans="1:13" ht="15">
      <c r="A8" s="16" t="s">
        <v>19</v>
      </c>
      <c r="B8" s="23" t="s">
        <v>23</v>
      </c>
      <c r="C8" s="16" t="s">
        <v>18</v>
      </c>
      <c r="D8" s="18"/>
      <c r="E8" s="25">
        <v>5</v>
      </c>
      <c r="F8" s="20">
        <f t="shared" si="0"/>
        <v>0</v>
      </c>
      <c r="G8" s="21">
        <v>0.23</v>
      </c>
      <c r="H8" s="22">
        <f t="shared" si="1"/>
        <v>0</v>
      </c>
      <c r="I8" s="22">
        <f t="shared" si="2"/>
        <v>0</v>
      </c>
    </row>
    <row r="9" spans="1:13" ht="36">
      <c r="A9" s="16" t="s">
        <v>22</v>
      </c>
      <c r="B9" s="23" t="s">
        <v>25</v>
      </c>
      <c r="C9" s="16" t="s">
        <v>13</v>
      </c>
      <c r="D9" s="18"/>
      <c r="E9" s="25">
        <v>35</v>
      </c>
      <c r="F9" s="20">
        <f t="shared" si="0"/>
        <v>0</v>
      </c>
      <c r="G9" s="21">
        <v>0.23</v>
      </c>
      <c r="H9" s="22">
        <f t="shared" si="1"/>
        <v>0</v>
      </c>
      <c r="I9" s="22">
        <f t="shared" si="2"/>
        <v>0</v>
      </c>
    </row>
    <row r="10" spans="1:13" ht="48">
      <c r="A10" s="16" t="s">
        <v>24</v>
      </c>
      <c r="B10" s="23" t="s">
        <v>29</v>
      </c>
      <c r="C10" s="16" t="s">
        <v>18</v>
      </c>
      <c r="D10" s="18"/>
      <c r="E10" s="25">
        <v>10</v>
      </c>
      <c r="F10" s="20">
        <f t="shared" si="0"/>
        <v>0</v>
      </c>
      <c r="G10" s="21">
        <v>0.23</v>
      </c>
      <c r="H10" s="22">
        <f t="shared" si="1"/>
        <v>0</v>
      </c>
      <c r="I10" s="22">
        <f t="shared" si="2"/>
        <v>0</v>
      </c>
    </row>
    <row r="11" spans="1:13" ht="48">
      <c r="A11" s="16" t="s">
        <v>26</v>
      </c>
      <c r="B11" s="23" t="s">
        <v>27</v>
      </c>
      <c r="C11" s="16" t="s">
        <v>18</v>
      </c>
      <c r="D11" s="18"/>
      <c r="E11" s="25">
        <v>10</v>
      </c>
      <c r="F11" s="20">
        <f t="shared" si="0"/>
        <v>0</v>
      </c>
      <c r="G11" s="21">
        <v>0.23</v>
      </c>
      <c r="H11" s="22">
        <f t="shared" si="1"/>
        <v>0</v>
      </c>
      <c r="I11" s="22">
        <f t="shared" si="2"/>
        <v>0</v>
      </c>
    </row>
    <row r="12" spans="1:13" ht="15">
      <c r="A12" s="16" t="s">
        <v>28</v>
      </c>
      <c r="B12" s="23" t="s">
        <v>31</v>
      </c>
      <c r="C12" s="16" t="s">
        <v>18</v>
      </c>
      <c r="D12" s="18"/>
      <c r="E12" s="26">
        <f>2+0</f>
        <v>2</v>
      </c>
      <c r="F12" s="20">
        <f t="shared" si="0"/>
        <v>0</v>
      </c>
      <c r="G12" s="21">
        <v>0.23</v>
      </c>
      <c r="H12" s="22">
        <f t="shared" si="1"/>
        <v>0</v>
      </c>
      <c r="I12" s="22">
        <f t="shared" si="2"/>
        <v>0</v>
      </c>
    </row>
    <row r="13" spans="1:13" ht="24">
      <c r="A13" s="16" t="s">
        <v>30</v>
      </c>
      <c r="B13" s="27" t="s">
        <v>37</v>
      </c>
      <c r="C13" s="28" t="s">
        <v>18</v>
      </c>
      <c r="D13" s="18"/>
      <c r="E13" s="24">
        <v>2</v>
      </c>
      <c r="F13" s="20">
        <f t="shared" si="0"/>
        <v>0</v>
      </c>
      <c r="G13" s="21">
        <v>0.23</v>
      </c>
      <c r="H13" s="22">
        <f t="shared" si="1"/>
        <v>0</v>
      </c>
      <c r="I13" s="22">
        <f t="shared" si="2"/>
        <v>0</v>
      </c>
    </row>
    <row r="14" spans="1:13" ht="36">
      <c r="A14" s="16" t="s">
        <v>32</v>
      </c>
      <c r="B14" s="23" t="s">
        <v>33</v>
      </c>
      <c r="C14" s="16" t="s">
        <v>18</v>
      </c>
      <c r="D14" s="18"/>
      <c r="E14" s="26">
        <f>2+0</f>
        <v>2</v>
      </c>
      <c r="F14" s="20">
        <f t="shared" si="0"/>
        <v>0</v>
      </c>
      <c r="G14" s="21">
        <v>0.23</v>
      </c>
      <c r="H14" s="22">
        <f t="shared" si="1"/>
        <v>0</v>
      </c>
      <c r="I14" s="22">
        <f t="shared" si="2"/>
        <v>0</v>
      </c>
    </row>
    <row r="15" spans="1:13" ht="24">
      <c r="A15" s="16" t="s">
        <v>34</v>
      </c>
      <c r="B15" s="23" t="s">
        <v>43</v>
      </c>
      <c r="C15" s="16" t="s">
        <v>44</v>
      </c>
      <c r="D15" s="18"/>
      <c r="E15" s="25">
        <v>1</v>
      </c>
      <c r="F15" s="20">
        <f t="shared" si="0"/>
        <v>0</v>
      </c>
      <c r="G15" s="21">
        <v>0.23</v>
      </c>
      <c r="H15" s="22">
        <f t="shared" si="1"/>
        <v>0</v>
      </c>
      <c r="I15" s="22">
        <f t="shared" si="2"/>
        <v>0</v>
      </c>
    </row>
    <row r="16" spans="1:13" ht="36">
      <c r="A16" s="16" t="s">
        <v>36</v>
      </c>
      <c r="B16" s="23" t="s">
        <v>35</v>
      </c>
      <c r="C16" s="16" t="s">
        <v>18</v>
      </c>
      <c r="D16" s="18"/>
      <c r="E16" s="25">
        <v>5</v>
      </c>
      <c r="F16" s="20">
        <f t="shared" si="0"/>
        <v>0</v>
      </c>
      <c r="G16" s="21">
        <v>0.23</v>
      </c>
      <c r="H16" s="22">
        <f t="shared" si="1"/>
        <v>0</v>
      </c>
      <c r="I16" s="22">
        <f t="shared" si="2"/>
        <v>0</v>
      </c>
    </row>
    <row r="17" spans="1:9" ht="15">
      <c r="A17" s="16" t="s">
        <v>38</v>
      </c>
      <c r="B17" s="23" t="s">
        <v>39</v>
      </c>
      <c r="C17" s="16" t="s">
        <v>18</v>
      </c>
      <c r="D17" s="18"/>
      <c r="E17" s="26">
        <f>5+0</f>
        <v>5</v>
      </c>
      <c r="F17" s="20">
        <f t="shared" si="0"/>
        <v>0</v>
      </c>
      <c r="G17" s="21">
        <v>0.23</v>
      </c>
      <c r="H17" s="22">
        <f t="shared" si="1"/>
        <v>0</v>
      </c>
      <c r="I17" s="22">
        <f t="shared" si="2"/>
        <v>0</v>
      </c>
    </row>
    <row r="18" spans="1:9" ht="24">
      <c r="A18" s="16" t="s">
        <v>40</v>
      </c>
      <c r="B18" s="23" t="s">
        <v>41</v>
      </c>
      <c r="C18" s="16" t="s">
        <v>18</v>
      </c>
      <c r="D18" s="18"/>
      <c r="E18" s="25">
        <v>1</v>
      </c>
      <c r="F18" s="20">
        <f t="shared" si="0"/>
        <v>0</v>
      </c>
      <c r="G18" s="21">
        <v>0.23</v>
      </c>
      <c r="H18" s="22">
        <f t="shared" si="1"/>
        <v>0</v>
      </c>
      <c r="I18" s="22">
        <f t="shared" si="2"/>
        <v>0</v>
      </c>
    </row>
    <row r="19" spans="1:9" ht="36">
      <c r="A19" s="16" t="s">
        <v>42</v>
      </c>
      <c r="B19" s="23" t="s">
        <v>46</v>
      </c>
      <c r="C19" s="28" t="s">
        <v>13</v>
      </c>
      <c r="D19" s="18"/>
      <c r="E19" s="25">
        <v>50</v>
      </c>
      <c r="F19" s="20">
        <f t="shared" si="0"/>
        <v>0</v>
      </c>
      <c r="G19" s="21">
        <v>0.23</v>
      </c>
      <c r="H19" s="22">
        <f t="shared" si="1"/>
        <v>0</v>
      </c>
      <c r="I19" s="22">
        <f t="shared" si="2"/>
        <v>0</v>
      </c>
    </row>
    <row r="20" spans="1:9" ht="60">
      <c r="A20" s="16" t="s">
        <v>45</v>
      </c>
      <c r="B20" s="23" t="s">
        <v>48</v>
      </c>
      <c r="C20" s="16" t="s">
        <v>13</v>
      </c>
      <c r="D20" s="18"/>
      <c r="E20" s="24">
        <v>5</v>
      </c>
      <c r="F20" s="20">
        <f t="shared" si="0"/>
        <v>0</v>
      </c>
      <c r="G20" s="21">
        <v>0.08</v>
      </c>
      <c r="H20" s="22">
        <f t="shared" si="1"/>
        <v>0</v>
      </c>
      <c r="I20" s="22">
        <f t="shared" si="2"/>
        <v>0</v>
      </c>
    </row>
    <row r="21" spans="1:9" ht="15">
      <c r="A21" s="16" t="s">
        <v>47</v>
      </c>
      <c r="B21" s="23" t="s">
        <v>50</v>
      </c>
      <c r="C21" s="16" t="s">
        <v>18</v>
      </c>
      <c r="D21" s="18"/>
      <c r="E21" s="25">
        <v>2</v>
      </c>
      <c r="F21" s="20">
        <f t="shared" si="0"/>
        <v>0</v>
      </c>
      <c r="G21" s="21">
        <v>0.23</v>
      </c>
      <c r="H21" s="22">
        <f t="shared" si="1"/>
        <v>0</v>
      </c>
      <c r="I21" s="22">
        <f t="shared" si="2"/>
        <v>0</v>
      </c>
    </row>
    <row r="22" spans="1:9" ht="36">
      <c r="A22" s="16" t="s">
        <v>49</v>
      </c>
      <c r="B22" s="23" t="s">
        <v>52</v>
      </c>
      <c r="C22" s="16" t="s">
        <v>18</v>
      </c>
      <c r="D22" s="18"/>
      <c r="E22" s="25">
        <v>10</v>
      </c>
      <c r="F22" s="20">
        <f t="shared" si="0"/>
        <v>0</v>
      </c>
      <c r="G22" s="21">
        <v>0.23</v>
      </c>
      <c r="H22" s="22">
        <f t="shared" si="1"/>
        <v>0</v>
      </c>
      <c r="I22" s="22">
        <f t="shared" si="2"/>
        <v>0</v>
      </c>
    </row>
    <row r="23" spans="1:9" ht="24">
      <c r="A23" s="16" t="s">
        <v>51</v>
      </c>
      <c r="B23" s="23" t="s">
        <v>54</v>
      </c>
      <c r="C23" s="16" t="s">
        <v>13</v>
      </c>
      <c r="D23" s="18"/>
      <c r="E23" s="25">
        <v>10</v>
      </c>
      <c r="F23" s="20">
        <f t="shared" si="0"/>
        <v>0</v>
      </c>
      <c r="G23" s="21">
        <v>0.23</v>
      </c>
      <c r="H23" s="22">
        <f t="shared" si="1"/>
        <v>0</v>
      </c>
      <c r="I23" s="22">
        <f t="shared" si="2"/>
        <v>0</v>
      </c>
    </row>
    <row r="24" spans="1:9" ht="24">
      <c r="A24" s="16" t="s">
        <v>53</v>
      </c>
      <c r="B24" s="23" t="s">
        <v>56</v>
      </c>
      <c r="C24" s="16" t="s">
        <v>13</v>
      </c>
      <c r="D24" s="18"/>
      <c r="E24" s="25">
        <v>20</v>
      </c>
      <c r="F24" s="20">
        <f t="shared" si="0"/>
        <v>0</v>
      </c>
      <c r="G24" s="21">
        <v>0.23</v>
      </c>
      <c r="H24" s="22">
        <f t="shared" si="1"/>
        <v>0</v>
      </c>
      <c r="I24" s="22">
        <f t="shared" si="2"/>
        <v>0</v>
      </c>
    </row>
    <row r="25" spans="1:9" ht="72">
      <c r="A25" s="16" t="s">
        <v>55</v>
      </c>
      <c r="B25" s="23" t="s">
        <v>57</v>
      </c>
      <c r="C25" s="16" t="s">
        <v>13</v>
      </c>
      <c r="D25" s="18"/>
      <c r="E25" s="29">
        <v>5</v>
      </c>
      <c r="F25" s="20">
        <f t="shared" si="0"/>
        <v>0</v>
      </c>
      <c r="G25" s="21">
        <v>0.23</v>
      </c>
      <c r="H25" s="22">
        <f t="shared" si="1"/>
        <v>0</v>
      </c>
      <c r="I25" s="22">
        <f t="shared" si="2"/>
        <v>0</v>
      </c>
    </row>
    <row r="26" spans="1:9" ht="15">
      <c r="A26" s="29" t="s">
        <v>58</v>
      </c>
      <c r="B26" s="30"/>
      <c r="C26" s="31"/>
      <c r="D26" s="32"/>
      <c r="E26" s="29"/>
      <c r="F26" s="33">
        <f>SUM(F4:F25)</f>
        <v>0</v>
      </c>
      <c r="G26" s="34"/>
      <c r="H26" s="35">
        <f>SUM(H4:H25)</f>
        <v>0</v>
      </c>
      <c r="I26" s="35">
        <f>SUM(I4:I25)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5:I25">
    <sortCondition ref="B4:B25"/>
  </sortState>
  <phoneticPr fontId="10" type="noConversion"/>
  <pageMargins left="0.25" right="0.25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Środki czystości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CUW</dc:creator>
  <cp:lastModifiedBy>Dorota Stworzyjanek</cp:lastModifiedBy>
  <cp:lastPrinted>2024-12-10T14:56:18Z</cp:lastPrinted>
  <dcterms:created xsi:type="dcterms:W3CDTF">2006-09-16T00:00:00Z</dcterms:created>
  <dcterms:modified xsi:type="dcterms:W3CDTF">2024-12-10T15:01:57Z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4EC4D8FBA3D24A2DB8E76A01E62BA73D_13</vt:lpwstr>
  </property>
  <property fmtid="{D5CDD505-2E9C-101B-9397-08002B2CF9AE}" pid="3" name="KSOProductBuildVer">
    <vt:lpwstr>1045-12.2.0.19307</vt:lpwstr>
  </property>
</Properties>
</file>