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filterPrivacy="1" defaultThemeVersion="124226"/>
  <xr:revisionPtr revIDLastSave="0" documentId="13_ncr:1_{03E9D20C-FE73-4741-920B-D64AFB94C80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Środki czystości 2025" sheetId="1" r:id="rId1"/>
  </sheets>
  <calcPr calcId="191029"/>
</workbook>
</file>

<file path=xl/calcChain.xml><?xml version="1.0" encoding="utf-8"?>
<calcChain xmlns="http://schemas.openxmlformats.org/spreadsheetml/2006/main">
  <c r="H5" i="1" l="1"/>
  <c r="I5" i="1" s="1"/>
  <c r="H10" i="1"/>
  <c r="H13" i="1"/>
  <c r="I13" i="1" s="1"/>
  <c r="H18" i="1"/>
  <c r="H21" i="1"/>
  <c r="I21" i="1" s="1"/>
  <c r="F5" i="1"/>
  <c r="F6" i="1"/>
  <c r="F7" i="1"/>
  <c r="H7" i="1" s="1"/>
  <c r="I7" i="1" s="1"/>
  <c r="F8" i="1"/>
  <c r="F9" i="1"/>
  <c r="F10" i="1"/>
  <c r="I10" i="1" s="1"/>
  <c r="F11" i="1"/>
  <c r="H11" i="1" s="1"/>
  <c r="F12" i="1"/>
  <c r="H12" i="1" s="1"/>
  <c r="I12" i="1" s="1"/>
  <c r="F13" i="1"/>
  <c r="F14" i="1"/>
  <c r="F15" i="1"/>
  <c r="H15" i="1" s="1"/>
  <c r="I15" i="1" s="1"/>
  <c r="F16" i="1"/>
  <c r="F17" i="1"/>
  <c r="F18" i="1"/>
  <c r="I18" i="1" s="1"/>
  <c r="F19" i="1"/>
  <c r="H19" i="1" s="1"/>
  <c r="F20" i="1"/>
  <c r="H20" i="1" s="1"/>
  <c r="I20" i="1" s="1"/>
  <c r="F21" i="1"/>
  <c r="F22" i="1"/>
  <c r="I17" i="1" l="1"/>
  <c r="I8" i="1"/>
  <c r="I22" i="1"/>
  <c r="H17" i="1"/>
  <c r="H9" i="1"/>
  <c r="I9" i="1" s="1"/>
  <c r="I19" i="1"/>
  <c r="I11" i="1"/>
  <c r="H16" i="1"/>
  <c r="I16" i="1" s="1"/>
  <c r="H8" i="1"/>
  <c r="H22" i="1"/>
  <c r="H14" i="1"/>
  <c r="I14" i="1" s="1"/>
  <c r="H6" i="1"/>
  <c r="I6" i="1" s="1"/>
  <c r="F4" i="1"/>
  <c r="H4" i="1" s="1"/>
  <c r="I4" i="1" s="1"/>
  <c r="F23" i="1" l="1"/>
  <c r="H23" i="1" l="1"/>
  <c r="I23" i="1" l="1"/>
</calcChain>
</file>

<file path=xl/sharedStrings.xml><?xml version="1.0" encoding="utf-8"?>
<sst xmlns="http://schemas.openxmlformats.org/spreadsheetml/2006/main" count="70" uniqueCount="55">
  <si>
    <t>Lp</t>
  </si>
  <si>
    <t>nazwa towaru</t>
  </si>
  <si>
    <t>cena jed.netto</t>
  </si>
  <si>
    <t>wartość netto</t>
  </si>
  <si>
    <t>wartość brutto</t>
  </si>
  <si>
    <t>VAT</t>
  </si>
  <si>
    <t>op.</t>
  </si>
  <si>
    <t>szt</t>
  </si>
  <si>
    <t>Mleczko do czyszczenia z mikrokryształkami 
Usuwa zabrudzenia jak: przypieczony tłuszcz, przypalone jedzenie, plamy z kamienia w łazience, nie gorszy jak cif, pojemność: 750 ml</t>
  </si>
  <si>
    <t>szt.</t>
  </si>
  <si>
    <t>Mydło w płynie nie gorsze niż Attis , pojemnośc: 5l</t>
  </si>
  <si>
    <t>Plyn do dezynfekcji wc nie gorszy niż Domestos, pojemność 5l, zawierający substancje wybielające, żelowa konsystencja, doskonale radzi sobie z likwidacją bakterii, grzybów i zarazków.</t>
  </si>
  <si>
    <t>Płyn do mycia szyb 750ml , nie gorszy niż window</t>
  </si>
  <si>
    <t>Wkłady do mopa szerokie (2 XL), nie gorsze niż Villeda</t>
  </si>
  <si>
    <t>Worki na śmieci, pojemność: 35 litrów, ilość: 15 sztuk, wymiary: 48 x 58 cm, grubość: 25 µm, folia: LDPE</t>
  </si>
  <si>
    <t>Worki na śmieci, pojemność: 60 litrów, ilość: 10 sztuk, wymiary: 60 x 72 cm, grubość: 25 µm, folia: LDPE</t>
  </si>
  <si>
    <t>Zmywak kuchenny nie gorszy niż Jan niezbędny, z mocnej, chłonnej gąbki o wymiarach 9,5x6,5x3cm, efektywnie likwiduje brud i tłuszcz, opakowanie: 10 szt</t>
  </si>
  <si>
    <t>Razem: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</si>
  <si>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</si>
  <si>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</si>
  <si>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</si>
  <si>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</si>
  <si>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</si>
  <si>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</si>
  <si>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</si>
  <si>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</si>
  <si>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</si>
  <si>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</si>
  <si>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</si>
  <si>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</si>
  <si>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</si>
  <si>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</si>
  <si>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</si>
  <si>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</si>
  <si>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</si>
  <si>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CZ. VII - FORMULARZ CENOWY</t>
  </si>
  <si>
    <t>Załącznik Nr 2f</t>
  </si>
  <si>
    <t>ilość</t>
  </si>
  <si>
    <t>j.m. opakowanie/sztuki</t>
  </si>
  <si>
    <t>stawka VAT</t>
  </si>
  <si>
    <t>Płyn do naczyń nie gorszy niż Ludwik, pojemność: 5l, pH neutralne dla skóry, gęsta konsystencja, delikatny miętowy zapach, łagodny dla dłoni, biodegradacyjny.</t>
  </si>
  <si>
    <t xml:space="preserve">Poradnia Psychologiczno - Pedagogiczna </t>
  </si>
  <si>
    <t>18.</t>
  </si>
  <si>
    <t xml:space="preserve"> Ścierki z mikrofibry ścierka ściereczka 30x30 25 szt w opakowaniu</t>
  </si>
  <si>
    <t>19.</t>
  </si>
  <si>
    <t>Odświeżacz powietrza BRAIT MIST 425g</t>
  </si>
  <si>
    <t>Płyn 5 l usuwa zanieczyszczenia ze wszystkich powierzchni zmywalnych,stosowany  do zmywania podłóg i ścian oraz  usuwania silnych zabrudzeń, nie goszy niż Ajax</t>
  </si>
  <si>
    <t>Prima ściereczki 10 maxi- do wszystkich prac domowych, superchłonne, miękkie przeznaczone do czyszczenia i polerowania, 10 szt w opakowaniu.</t>
  </si>
  <si>
    <t>Chusteczki higieniczne (op.150szt) wyciągane  2 warstwowe</t>
  </si>
  <si>
    <t>kostki do wc FILIP 35g szt</t>
  </si>
  <si>
    <t xml:space="preserve">Proszek do prania, color pasion gold  5,4 kg/90 prań </t>
  </si>
  <si>
    <t>Płyn PALEMKA yplon 1 l</t>
  </si>
  <si>
    <t>Papier toaletowy biały, 8 rolek /opakowanie mięki wytrzymały dwie warstwy (rolka 15m)</t>
  </si>
  <si>
    <t>Ręczniki wkład  biały ZZ , paczka 200 listków, dobrze wchłaniajace wodę, białe (w kartonie 20 kostek)</t>
  </si>
  <si>
    <t>karton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</si>
</sst>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8"/>
      <name val="Calibri"/>
      <family val="2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2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5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6" fillId="0" borderId="0" xfId="0" applyFont="1" applyAlignment="1" applyProtection="1">
      <alignment horizontal="center"/>
      <protection locked="0"/>
    </xf>
    <xf numFmtId="0" fontId="5" fillId="0" borderId="1" xfId="0" applyFont="1" applyBorder="1" applyAlignment="1" applyProtection="1">
      <alignment vertical="top" wrapText="1"/>
      <protection locked="0"/>
    </xf>
    <xf numFmtId="0" fontId="6" fillId="2" borderId="1" xfId="0" applyFont="1" applyFill="1" applyBorder="1" applyAlignment="1" applyProtection="1">
      <alignment wrapText="1"/>
      <protection locked="0"/>
    </xf>
    <xf numFmtId="0" fontId="6" fillId="2" borderId="1" xfId="0" applyFont="1" applyFill="1" applyBorder="1" applyAlignment="1" applyProtection="1">
      <alignment horizontal="center" wrapText="1"/>
      <protection locked="0"/>
    </xf>
    <xf numFmtId="0" fontId="5" fillId="0" borderId="1" xfId="0" applyFont="1" applyBorder="1" applyAlignment="1" applyProtection="1">
      <alignment wrapText="1"/>
      <protection locked="0"/>
    </xf>
    <xf numFmtId="4" fontId="7" fillId="0" borderId="1" xfId="0" applyNumberFormat="1" applyFont="1" applyBorder="1" applyAlignment="1">
      <alignment vertical="top" wrapText="1"/>
    </xf>
    <xf numFmtId="0" fontId="6" fillId="2" borderId="2" xfId="0" applyFont="1" applyFill="1" applyBorder="1" applyAlignment="1" applyProtection="1">
      <alignment horizontal="right" vertical="top" wrapText="1"/>
      <protection locked="0"/>
    </xf>
    <xf numFmtId="4" fontId="5" fillId="0" borderId="1" xfId="0" applyNumberFormat="1" applyFont="1" applyBorder="1" applyAlignment="1" applyProtection="1">
      <alignment vertical="top" wrapText="1"/>
      <protection locked="0"/>
    </xf>
    <xf numFmtId="4" fontId="5" fillId="0" borderId="1" xfId="0" applyNumberFormat="1" applyFont="1" applyBorder="1" applyAlignment="1">
      <alignment vertical="top" wrapText="1"/>
    </xf>
    <xf numFmtId="0" fontId="8" fillId="2" borderId="2" xfId="0" applyFont="1" applyFill="1" applyBorder="1" applyAlignment="1" applyProtection="1">
      <alignment horizontal="right" vertical="top" wrapText="1"/>
      <protection locked="0"/>
    </xf>
    <xf numFmtId="0" fontId="6" fillId="2" borderId="1" xfId="0" applyFont="1" applyFill="1" applyBorder="1" applyAlignment="1" applyProtection="1">
      <alignment horizontal="right" vertical="top" wrapText="1"/>
      <protection locked="0"/>
    </xf>
    <xf numFmtId="0" fontId="5" fillId="2" borderId="1" xfId="0" applyFont="1" applyFill="1" applyBorder="1" applyAlignment="1" applyProtection="1">
      <alignment wrapText="1"/>
      <protection locked="0"/>
    </xf>
    <xf numFmtId="4" fontId="6" fillId="2" borderId="1" xfId="0" applyNumberFormat="1" applyFont="1" applyFill="1" applyBorder="1" applyAlignment="1">
      <alignment wrapText="1"/>
    </xf>
    <xf numFmtId="4" fontId="5" fillId="2" borderId="1" xfId="0" applyNumberFormat="1" applyFont="1" applyFill="1" applyBorder="1" applyAlignment="1" applyProtection="1">
      <alignment wrapText="1"/>
      <protection locked="0"/>
    </xf>
    <xf numFmtId="0" fontId="5" fillId="3" borderId="1" xfId="0" applyFont="1" applyFill="1" applyBorder="1" applyAlignment="1" applyProtection="1">
      <alignment vertical="top" wrapText="1"/>
      <protection locked="0"/>
    </xf>
    <xf numFmtId="0" fontId="6" fillId="2" borderId="3" xfId="0" applyFont="1" applyFill="1" applyBorder="1" applyAlignment="1" applyProtection="1">
      <alignment wrapText="1"/>
      <protection locked="0"/>
    </xf>
    <xf numFmtId="0" fontId="5" fillId="0" borderId="1" xfId="0" applyFont="1" applyBorder="1" applyAlignment="1" applyProtection="1">
      <alignment horizontal="left" wrapText="1"/>
      <protection locked="0"/>
    </xf>
    <xf numFmtId="0" fontId="5" fillId="0" borderId="1" xfId="0" applyFont="1" applyBorder="1" applyAlignment="1">
      <alignment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3"/>
  <sheetViews>
    <sheetView tabSelected="1" zoomScale="80" zoomScaleNormal="80" workbookViewId="0">
      <selection activeCell="D4" sqref="D4:D22"/>
    </sheetView>
  </sheetViews>
  <sheetFormatPr defaultColWidth="9.109375" defaultRowHeight="15.6" x14ac:dyDescent="0.3"/>
  <cols>
    <col min="1" max="1" width="4.88671875" style="1" customWidth="1"/>
    <col min="2" max="2" width="42.33203125" style="1" customWidth="1"/>
    <col min="3" max="3" width="7.5546875" style="1" customWidth="1"/>
    <col min="4" max="4" width="12.33203125" style="1" customWidth="1"/>
    <col min="5" max="5" width="10.5546875" style="2" customWidth="1"/>
    <col min="6" max="6" width="11.6640625" style="1" customWidth="1"/>
    <col min="7" max="7" width="9.6640625" style="1" customWidth="1"/>
    <col min="8" max="8" width="10.5546875" style="1" customWidth="1"/>
    <col min="9" max="9" width="13" style="1" customWidth="1"/>
    <col min="10" max="16384" width="9.109375" style="1"/>
  </cols>
  <sheetData>
    <row r="1" spans="1:9" ht="15" x14ac:dyDescent="0.25">
      <c r="A1" s="3"/>
      <c r="B1" s="4" t="s">
        <v>35</v>
      </c>
      <c r="C1" s="3"/>
      <c r="D1" s="3"/>
      <c r="E1" s="5"/>
      <c r="F1" s="4" t="s">
        <v>36</v>
      </c>
      <c r="G1" s="3"/>
      <c r="H1" s="3"/>
      <c r="I1" s="3"/>
    </row>
    <row r="2" spans="1:9" ht="15" x14ac:dyDescent="0.25">
      <c r="A2" s="3"/>
      <c r="B2" s="4" t="s">
        <v>41</v>
      </c>
      <c r="C2" s="3"/>
      <c r="D2" s="3"/>
      <c r="E2" s="5"/>
      <c r="F2" s="3"/>
      <c r="G2" s="3"/>
      <c r="H2" s="3"/>
      <c r="I2" s="3"/>
    </row>
    <row r="3" spans="1:9" ht="48" x14ac:dyDescent="0.25">
      <c r="A3" s="7" t="s">
        <v>0</v>
      </c>
      <c r="B3" s="7" t="s">
        <v>1</v>
      </c>
      <c r="C3" s="7" t="s">
        <v>38</v>
      </c>
      <c r="D3" s="7" t="s">
        <v>2</v>
      </c>
      <c r="E3" s="8" t="s">
        <v>37</v>
      </c>
      <c r="F3" s="7" t="s">
        <v>3</v>
      </c>
      <c r="G3" s="7" t="s">
        <v>39</v>
      </c>
      <c r="H3" s="7" t="s">
        <v>5</v>
      </c>
      <c r="I3" s="7" t="s">
        <v>4</v>
      </c>
    </row>
    <row r="4" spans="1:9" ht="24" x14ac:dyDescent="0.25">
      <c r="A4" s="9" t="s">
        <v>18</v>
      </c>
      <c r="B4" s="19" t="s">
        <v>48</v>
      </c>
      <c r="C4" s="6" t="s">
        <v>6</v>
      </c>
      <c r="D4" s="10"/>
      <c r="E4" s="11">
        <v>30</v>
      </c>
      <c r="F4" s="12">
        <f>D4*E4</f>
        <v>0</v>
      </c>
      <c r="G4" s="12">
        <v>0.23</v>
      </c>
      <c r="H4" s="13">
        <f>ROUND(F4*G4,2)</f>
        <v>0</v>
      </c>
      <c r="I4" s="13">
        <f t="shared" ref="I4:I22" si="0">F4+H4</f>
        <v>0</v>
      </c>
    </row>
    <row r="5" spans="1:9" ht="15" x14ac:dyDescent="0.25">
      <c r="A5" s="9" t="s">
        <v>19</v>
      </c>
      <c r="B5" s="19" t="s">
        <v>49</v>
      </c>
      <c r="C5" s="6" t="s">
        <v>7</v>
      </c>
      <c r="D5" s="10"/>
      <c r="E5" s="11">
        <v>45</v>
      </c>
      <c r="F5" s="12">
        <f t="shared" ref="F5:F22" si="1">D5*E5</f>
        <v>0</v>
      </c>
      <c r="G5" s="12">
        <v>0.23</v>
      </c>
      <c r="H5" s="13">
        <f t="shared" ref="H5:H22" si="2">ROUND(F5*G5,2)</f>
        <v>0</v>
      </c>
      <c r="I5" s="13">
        <f t="shared" si="0"/>
        <v>0</v>
      </c>
    </row>
    <row r="6" spans="1:9" ht="48" x14ac:dyDescent="0.25">
      <c r="A6" s="9" t="s">
        <v>20</v>
      </c>
      <c r="B6" s="6" t="s">
        <v>8</v>
      </c>
      <c r="C6" s="6" t="s">
        <v>7</v>
      </c>
      <c r="D6" s="10"/>
      <c r="E6" s="11">
        <v>12</v>
      </c>
      <c r="F6" s="12">
        <f t="shared" si="1"/>
        <v>0</v>
      </c>
      <c r="G6" s="12">
        <v>0.23</v>
      </c>
      <c r="H6" s="13">
        <f t="shared" si="2"/>
        <v>0</v>
      </c>
      <c r="I6" s="13">
        <f t="shared" si="0"/>
        <v>0</v>
      </c>
    </row>
    <row r="7" spans="1:9" ht="15" x14ac:dyDescent="0.25">
      <c r="A7" s="9" t="s">
        <v>21</v>
      </c>
      <c r="B7" s="6" t="s">
        <v>10</v>
      </c>
      <c r="C7" s="6" t="s">
        <v>7</v>
      </c>
      <c r="D7" s="10"/>
      <c r="E7" s="11">
        <v>7</v>
      </c>
      <c r="F7" s="12">
        <f t="shared" si="1"/>
        <v>0</v>
      </c>
      <c r="G7" s="12">
        <v>0.23</v>
      </c>
      <c r="H7" s="13">
        <f t="shared" si="2"/>
        <v>0</v>
      </c>
      <c r="I7" s="13">
        <f t="shared" si="0"/>
        <v>0</v>
      </c>
    </row>
    <row r="8" spans="1:9" ht="15" x14ac:dyDescent="0.25">
      <c r="A8" s="9" t="s">
        <v>22</v>
      </c>
      <c r="B8" s="6" t="s">
        <v>45</v>
      </c>
      <c r="C8" s="6" t="s">
        <v>9</v>
      </c>
      <c r="D8" s="10"/>
      <c r="E8" s="11">
        <v>20</v>
      </c>
      <c r="F8" s="12">
        <f t="shared" si="1"/>
        <v>0</v>
      </c>
      <c r="G8" s="12">
        <v>0.23</v>
      </c>
      <c r="H8" s="13">
        <f t="shared" si="2"/>
        <v>0</v>
      </c>
      <c r="I8" s="13">
        <f t="shared" si="0"/>
        <v>0</v>
      </c>
    </row>
    <row r="9" spans="1:9" ht="24" x14ac:dyDescent="0.25">
      <c r="A9" s="9" t="s">
        <v>23</v>
      </c>
      <c r="B9" s="19" t="s">
        <v>52</v>
      </c>
      <c r="C9" s="6" t="s">
        <v>6</v>
      </c>
      <c r="D9" s="10"/>
      <c r="E9" s="14">
        <v>100</v>
      </c>
      <c r="F9" s="12">
        <f t="shared" si="1"/>
        <v>0</v>
      </c>
      <c r="G9" s="12">
        <v>0.23</v>
      </c>
      <c r="H9" s="13">
        <f t="shared" si="2"/>
        <v>0</v>
      </c>
      <c r="I9" s="13">
        <f t="shared" si="0"/>
        <v>0</v>
      </c>
    </row>
    <row r="10" spans="1:9" ht="36" x14ac:dyDescent="0.25">
      <c r="A10" s="9" t="s">
        <v>24</v>
      </c>
      <c r="B10" s="6" t="s">
        <v>46</v>
      </c>
      <c r="C10" s="6" t="s">
        <v>7</v>
      </c>
      <c r="D10" s="10"/>
      <c r="E10" s="11">
        <v>10</v>
      </c>
      <c r="F10" s="12">
        <f t="shared" si="1"/>
        <v>0</v>
      </c>
      <c r="G10" s="12">
        <v>0.23</v>
      </c>
      <c r="H10" s="13">
        <f t="shared" si="2"/>
        <v>0</v>
      </c>
      <c r="I10" s="13">
        <f t="shared" si="0"/>
        <v>0</v>
      </c>
    </row>
    <row r="11" spans="1:9" ht="48" x14ac:dyDescent="0.25">
      <c r="A11" s="9" t="s">
        <v>25</v>
      </c>
      <c r="B11" s="6" t="s">
        <v>11</v>
      </c>
      <c r="C11" s="6" t="s">
        <v>7</v>
      </c>
      <c r="D11" s="10"/>
      <c r="E11" s="11">
        <v>12</v>
      </c>
      <c r="F11" s="12">
        <f t="shared" si="1"/>
        <v>0</v>
      </c>
      <c r="G11" s="12">
        <v>0.23</v>
      </c>
      <c r="H11" s="13">
        <f t="shared" si="2"/>
        <v>0</v>
      </c>
      <c r="I11" s="13">
        <f t="shared" si="0"/>
        <v>0</v>
      </c>
    </row>
    <row r="12" spans="1:9" ht="15" x14ac:dyDescent="0.25">
      <c r="A12" s="9" t="s">
        <v>26</v>
      </c>
      <c r="B12" s="6" t="s">
        <v>12</v>
      </c>
      <c r="C12" s="6" t="s">
        <v>7</v>
      </c>
      <c r="D12" s="10"/>
      <c r="E12" s="11">
        <v>6</v>
      </c>
      <c r="F12" s="12">
        <f t="shared" si="1"/>
        <v>0</v>
      </c>
      <c r="G12" s="12">
        <v>0.23</v>
      </c>
      <c r="H12" s="13">
        <f t="shared" si="2"/>
        <v>0</v>
      </c>
      <c r="I12" s="13">
        <f t="shared" si="0"/>
        <v>0</v>
      </c>
    </row>
    <row r="13" spans="1:9" ht="36" x14ac:dyDescent="0.25">
      <c r="A13" s="9" t="s">
        <v>27</v>
      </c>
      <c r="B13" s="6" t="s">
        <v>40</v>
      </c>
      <c r="C13" s="6" t="s">
        <v>7</v>
      </c>
      <c r="D13" s="10"/>
      <c r="E13" s="11">
        <v>4</v>
      </c>
      <c r="F13" s="12">
        <f t="shared" si="1"/>
        <v>0</v>
      </c>
      <c r="G13" s="12">
        <v>0.23</v>
      </c>
      <c r="H13" s="13">
        <f t="shared" si="2"/>
        <v>0</v>
      </c>
      <c r="I13" s="13">
        <f t="shared" si="0"/>
        <v>0</v>
      </c>
    </row>
    <row r="14" spans="1:9" ht="36" x14ac:dyDescent="0.25">
      <c r="A14" s="9" t="s">
        <v>28</v>
      </c>
      <c r="B14" s="6" t="s">
        <v>47</v>
      </c>
      <c r="C14" s="6" t="s">
        <v>6</v>
      </c>
      <c r="D14" s="10"/>
      <c r="E14" s="11">
        <v>15</v>
      </c>
      <c r="F14" s="12">
        <f t="shared" si="1"/>
        <v>0</v>
      </c>
      <c r="G14" s="12">
        <v>0.23</v>
      </c>
      <c r="H14" s="13">
        <f t="shared" si="2"/>
        <v>0</v>
      </c>
      <c r="I14" s="13">
        <f t="shared" si="0"/>
        <v>0</v>
      </c>
    </row>
    <row r="15" spans="1:9" ht="15" x14ac:dyDescent="0.25">
      <c r="A15" s="9" t="s">
        <v>29</v>
      </c>
      <c r="B15" s="19" t="s">
        <v>50</v>
      </c>
      <c r="C15" s="6" t="s">
        <v>7</v>
      </c>
      <c r="D15" s="10"/>
      <c r="E15" s="11">
        <v>3</v>
      </c>
      <c r="F15" s="12">
        <f t="shared" si="1"/>
        <v>0</v>
      </c>
      <c r="G15" s="12">
        <v>0.23</v>
      </c>
      <c r="H15" s="13">
        <f t="shared" si="2"/>
        <v>0</v>
      </c>
      <c r="I15" s="13">
        <f t="shared" si="0"/>
        <v>0</v>
      </c>
    </row>
    <row r="16" spans="1:9" ht="24" x14ac:dyDescent="0.25">
      <c r="A16" s="9" t="s">
        <v>30</v>
      </c>
      <c r="B16" s="6" t="s">
        <v>53</v>
      </c>
      <c r="C16" s="6" t="s">
        <v>54</v>
      </c>
      <c r="D16" s="10"/>
      <c r="E16" s="11">
        <v>8</v>
      </c>
      <c r="F16" s="12">
        <f t="shared" si="1"/>
        <v>0</v>
      </c>
      <c r="G16" s="12">
        <v>0.23</v>
      </c>
      <c r="H16" s="13">
        <f t="shared" si="2"/>
        <v>0</v>
      </c>
      <c r="I16" s="13">
        <f t="shared" si="0"/>
        <v>0</v>
      </c>
    </row>
    <row r="17" spans="1:9" ht="15" x14ac:dyDescent="0.25">
      <c r="A17" s="9" t="s">
        <v>31</v>
      </c>
      <c r="B17" s="19" t="s">
        <v>13</v>
      </c>
      <c r="C17" s="6" t="s">
        <v>7</v>
      </c>
      <c r="D17" s="10"/>
      <c r="E17" s="11">
        <v>2</v>
      </c>
      <c r="F17" s="12">
        <f t="shared" si="1"/>
        <v>0</v>
      </c>
      <c r="G17" s="12">
        <v>0.23</v>
      </c>
      <c r="H17" s="13">
        <f t="shared" si="2"/>
        <v>0</v>
      </c>
      <c r="I17" s="13">
        <f t="shared" si="0"/>
        <v>0</v>
      </c>
    </row>
    <row r="18" spans="1:9" ht="24" x14ac:dyDescent="0.25">
      <c r="A18" s="9" t="s">
        <v>32</v>
      </c>
      <c r="B18" s="6" t="s">
        <v>14</v>
      </c>
      <c r="C18" s="6" t="s">
        <v>6</v>
      </c>
      <c r="D18" s="10"/>
      <c r="E18" s="11">
        <v>30</v>
      </c>
      <c r="F18" s="12">
        <f t="shared" si="1"/>
        <v>0</v>
      </c>
      <c r="G18" s="12">
        <v>0.23</v>
      </c>
      <c r="H18" s="13">
        <f t="shared" si="2"/>
        <v>0</v>
      </c>
      <c r="I18" s="13">
        <f t="shared" si="0"/>
        <v>0</v>
      </c>
    </row>
    <row r="19" spans="1:9" ht="24" x14ac:dyDescent="0.25">
      <c r="A19" s="9" t="s">
        <v>33</v>
      </c>
      <c r="B19" s="6" t="s">
        <v>15</v>
      </c>
      <c r="C19" s="6" t="s">
        <v>6</v>
      </c>
      <c r="D19" s="10"/>
      <c r="E19" s="11">
        <v>30</v>
      </c>
      <c r="F19" s="12">
        <f t="shared" si="1"/>
        <v>0</v>
      </c>
      <c r="G19" s="12">
        <v>0.23</v>
      </c>
      <c r="H19" s="13">
        <f t="shared" si="2"/>
        <v>0</v>
      </c>
      <c r="I19" s="13">
        <f t="shared" si="0"/>
        <v>0</v>
      </c>
    </row>
    <row r="20" spans="1:9" ht="36" x14ac:dyDescent="0.25">
      <c r="A20" s="9" t="s">
        <v>34</v>
      </c>
      <c r="B20" s="6" t="s">
        <v>16</v>
      </c>
      <c r="C20" s="6" t="s">
        <v>6</v>
      </c>
      <c r="D20" s="10"/>
      <c r="E20" s="15">
        <v>10</v>
      </c>
      <c r="F20" s="12">
        <f t="shared" si="1"/>
        <v>0</v>
      </c>
      <c r="G20" s="12">
        <v>0.23</v>
      </c>
      <c r="H20" s="13">
        <f t="shared" si="2"/>
        <v>0</v>
      </c>
      <c r="I20" s="13">
        <f t="shared" si="0"/>
        <v>0</v>
      </c>
    </row>
    <row r="21" spans="1:9" ht="15" x14ac:dyDescent="0.25">
      <c r="A21" s="9" t="s">
        <v>42</v>
      </c>
      <c r="B21" s="19" t="s">
        <v>51</v>
      </c>
      <c r="C21" s="6" t="s">
        <v>7</v>
      </c>
      <c r="D21" s="10"/>
      <c r="E21" s="15">
        <v>10</v>
      </c>
      <c r="F21" s="12">
        <f t="shared" si="1"/>
        <v>0</v>
      </c>
      <c r="G21" s="12">
        <v>0.23</v>
      </c>
      <c r="H21" s="13">
        <f t="shared" si="2"/>
        <v>0</v>
      </c>
      <c r="I21" s="13">
        <f t="shared" si="0"/>
        <v>0</v>
      </c>
    </row>
    <row r="22" spans="1:9" ht="24" x14ac:dyDescent="0.25">
      <c r="A22" s="21" t="s">
        <v>44</v>
      </c>
      <c r="B22" s="22" t="s">
        <v>43</v>
      </c>
      <c r="C22" s="6" t="s">
        <v>6</v>
      </c>
      <c r="D22" s="10"/>
      <c r="E22" s="15">
        <v>5</v>
      </c>
      <c r="F22" s="12">
        <f t="shared" si="1"/>
        <v>0</v>
      </c>
      <c r="G22" s="12">
        <v>0.23</v>
      </c>
      <c r="H22" s="13">
        <f t="shared" si="2"/>
        <v>0</v>
      </c>
      <c r="I22" s="13">
        <f t="shared" si="0"/>
        <v>0</v>
      </c>
    </row>
    <row r="23" spans="1:9" ht="15" x14ac:dyDescent="0.25">
      <c r="B23" s="20" t="s">
        <v>17</v>
      </c>
      <c r="C23" s="16"/>
      <c r="D23" s="16"/>
      <c r="E23" s="8"/>
      <c r="F23" s="17">
        <f>SUM(F4:F22)</f>
        <v>0</v>
      </c>
      <c r="G23" s="18"/>
      <c r="H23" s="17">
        <f>SUM(H4:H22)</f>
        <v>0</v>
      </c>
      <c r="I23" s="17">
        <f>SUM(I4:I22)</f>
        <v>0</v>
      </c>
    </row>
  </sheetData>
  <sheetProtection formatCells="0" formatColumns="0" formatRows="0" insertColumns="0" insertRows="0" insertHyperlinks="0" deleteColumns="0" deleteRows="0" sort="0" autoFilter="0" pivotTables="0"/>
  <sortState xmlns:xlrd2="http://schemas.microsoft.com/office/spreadsheetml/2017/richdata2" ref="B4:I40">
    <sortCondition ref="B4:B40"/>
  </sortState>
  <phoneticPr fontId="4" type="noConversion"/>
  <pageMargins left="0.7" right="0.7" top="0.75" bottom="0.75" header="0.3" footer="0.3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Środki czystości 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2024-12-10T15:01:40Z</dcterms:modified>
</cp:coreProperties>
</file>